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45" yWindow="75" windowWidth="15330" windowHeight="9930" tabRatio="811"/>
  </bookViews>
  <sheets>
    <sheet name="REKAPITULACE" sheetId="6" r:id="rId1"/>
    <sheet name="atyp" sheetId="17" r:id="rId2"/>
    <sheet name="sed" sheetId="18" r:id="rId3"/>
    <sheet name="zasteny" sheetId="19" r:id="rId4"/>
    <sheet name="doplnky" sheetId="21" r:id="rId5"/>
    <sheet name="vlastovky" sheetId="20" r:id="rId6"/>
  </sheets>
  <definedNames>
    <definedName name="_xlnm.Print_Area" localSheetId="1">atyp!$A$1:$E$36</definedName>
    <definedName name="_xlnm.Print_Area" localSheetId="4">doplnky!$A$1:$E$24</definedName>
    <definedName name="_xlnm.Print_Area" localSheetId="0">REKAPITULACE!$A$1:$F$21</definedName>
    <definedName name="_xlnm.Print_Area" localSheetId="2">sed!$A$1:$E$38</definedName>
    <definedName name="_xlnm.Print_Area" localSheetId="5">vlastovky!$A$1:$E$21</definedName>
    <definedName name="_xlnm.Print_Area" localSheetId="3">zasteny!$A$1:$E$36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8" i="21" l="1"/>
  <c r="E17" i="21"/>
  <c r="E25" i="17" l="1"/>
  <c r="B14" i="21"/>
  <c r="E16" i="21" l="1"/>
  <c r="E15" i="21"/>
  <c r="E19" i="21" s="1"/>
  <c r="E15" i="20"/>
  <c r="E28" i="17" l="1"/>
  <c r="E31" i="17"/>
  <c r="E32" i="17"/>
  <c r="E30" i="17"/>
  <c r="E27" i="17"/>
  <c r="E29" i="17"/>
  <c r="E22" i="17"/>
  <c r="E19" i="18" l="1"/>
  <c r="E18" i="18"/>
  <c r="E20" i="18"/>
  <c r="E17" i="18"/>
  <c r="E16" i="18"/>
  <c r="E15" i="18"/>
  <c r="E24" i="18"/>
  <c r="E23" i="18"/>
  <c r="E22" i="18"/>
  <c r="E17" i="19" l="1"/>
  <c r="E16" i="19"/>
  <c r="E15" i="19"/>
  <c r="E25" i="18"/>
  <c r="E21" i="18"/>
  <c r="E26" i="17"/>
  <c r="E24" i="17"/>
  <c r="E23" i="17"/>
  <c r="E21" i="17"/>
  <c r="E20" i="17"/>
  <c r="E19" i="17"/>
  <c r="E18" i="17"/>
  <c r="E17" i="17"/>
  <c r="E16" i="17"/>
  <c r="E15" i="17"/>
  <c r="E16" i="20" l="1"/>
  <c r="E18" i="19"/>
  <c r="E26" i="18"/>
  <c r="E33" i="17"/>
  <c r="E17" i="20" l="1"/>
  <c r="E18" i="20" s="1"/>
  <c r="E20" i="21"/>
  <c r="E21" i="21" s="1"/>
  <c r="E19" i="19"/>
  <c r="E20" i="19" s="1"/>
  <c r="E27" i="18"/>
  <c r="E28" i="18" s="1"/>
  <c r="E34" i="17"/>
  <c r="E35" i="17" s="1"/>
  <c r="B10" i="21" l="1"/>
  <c r="B9" i="21"/>
  <c r="B8" i="21"/>
  <c r="B6" i="21"/>
  <c r="B5" i="21"/>
  <c r="B4" i="21"/>
  <c r="A3" i="21"/>
  <c r="B1" i="21"/>
  <c r="B14" i="20"/>
  <c r="B10" i="20"/>
  <c r="B9" i="20"/>
  <c r="B8" i="20"/>
  <c r="B6" i="20"/>
  <c r="B5" i="20"/>
  <c r="B4" i="20"/>
  <c r="A3" i="20"/>
  <c r="B1" i="20"/>
  <c r="B14" i="19"/>
  <c r="B10" i="19"/>
  <c r="B9" i="19"/>
  <c r="B8" i="19"/>
  <c r="B6" i="19"/>
  <c r="B5" i="19"/>
  <c r="B4" i="19"/>
  <c r="A3" i="19"/>
  <c r="B1" i="19"/>
  <c r="B14" i="18"/>
  <c r="B10" i="18"/>
  <c r="B9" i="18"/>
  <c r="B8" i="18"/>
  <c r="B6" i="18"/>
  <c r="B5" i="18"/>
  <c r="B4" i="18"/>
  <c r="A3" i="18"/>
  <c r="B1" i="18"/>
  <c r="B14" i="17"/>
  <c r="B10" i="17"/>
  <c r="B9" i="17"/>
  <c r="B8" i="17"/>
  <c r="B6" i="17"/>
  <c r="B5" i="17"/>
  <c r="B4" i="17"/>
  <c r="A3" i="17"/>
  <c r="B1" i="17"/>
  <c r="C16" i="6" l="1"/>
  <c r="E16" i="6" s="1"/>
  <c r="F16" i="6" s="1"/>
  <c r="C17" i="6"/>
  <c r="E17" i="6" s="1"/>
  <c r="F17" i="6" s="1"/>
  <c r="C15" i="6" l="1"/>
  <c r="C19" i="6"/>
  <c r="E19" i="6" s="1"/>
  <c r="F19" i="6" s="1"/>
  <c r="C18" i="6"/>
  <c r="E15" i="6" l="1"/>
  <c r="C20" i="6"/>
  <c r="E18" i="6"/>
  <c r="F18" i="6" s="1"/>
  <c r="F15" i="6" l="1"/>
  <c r="F20" i="6" s="1"/>
  <c r="E20" i="6"/>
</calcChain>
</file>

<file path=xl/sharedStrings.xml><?xml version="1.0" encoding="utf-8"?>
<sst xmlns="http://schemas.openxmlformats.org/spreadsheetml/2006/main" count="183" uniqueCount="92">
  <si>
    <t xml:space="preserve">ZAKÁZKA  </t>
  </si>
  <si>
    <t>ze dne</t>
  </si>
  <si>
    <t>INVESTOR</t>
  </si>
  <si>
    <t>kontakt</t>
  </si>
  <si>
    <t>SPECIFIKACE</t>
  </si>
  <si>
    <t xml:space="preserve">Kč/ks </t>
  </si>
  <si>
    <t>celkem</t>
  </si>
  <si>
    <t>položka</t>
  </si>
  <si>
    <t>ks</t>
  </si>
  <si>
    <t>bez DPH</t>
  </si>
  <si>
    <t>celkem bez DPH</t>
  </si>
  <si>
    <t xml:space="preserve">technik </t>
  </si>
  <si>
    <t>termín dodání</t>
  </si>
  <si>
    <t>REKAPITULACE</t>
  </si>
  <si>
    <t>cena bez DPH</t>
  </si>
  <si>
    <t>sazba DPH</t>
  </si>
  <si>
    <t>částka DPH</t>
  </si>
  <si>
    <t xml:space="preserve">celkem </t>
  </si>
  <si>
    <t>celkem s DPH</t>
  </si>
  <si>
    <t>popis</t>
  </si>
  <si>
    <t>montáž, doprava, režie</t>
  </si>
  <si>
    <t xml:space="preserve">adresa </t>
  </si>
  <si>
    <t xml:space="preserve">ZAKÁZKA </t>
  </si>
  <si>
    <t>atypový mobiliář</t>
  </si>
  <si>
    <t>sedací nábytek</t>
  </si>
  <si>
    <t>M2.10.01</t>
  </si>
  <si>
    <t>M2.11.01</t>
  </si>
  <si>
    <t>M2.23.01</t>
  </si>
  <si>
    <t>M2.24.01</t>
  </si>
  <si>
    <t>M2.25.01</t>
  </si>
  <si>
    <t>M2.26.01</t>
  </si>
  <si>
    <t>M2.26.02</t>
  </si>
  <si>
    <t>M2.10.02</t>
  </si>
  <si>
    <t>sofa jednomístné, cca 925/780/645 mm, látka světle šedá, chromované nohy, nosnost 120 kg</t>
  </si>
  <si>
    <t>židle konferenční, cca 585/550/790 mm, čalouněný sedák a opěrák v látce tmavě šedé, černá podnož, stohovatelnost min. 15 ks, nosnost min. 120 kg</t>
  </si>
  <si>
    <t>sofa trojmístné s akustickým panelem, cca 2090/830/1400 mm, látka světle šedá, chromované nohy, nosnost 120 kg / 1 místo</t>
  </si>
  <si>
    <t>A2.10a.01</t>
  </si>
  <si>
    <t>M2.10a.01</t>
  </si>
  <si>
    <t>M2.10a.02</t>
  </si>
  <si>
    <t>M2.10a.03</t>
  </si>
  <si>
    <t>A2.10a.02</t>
  </si>
  <si>
    <t>A2.10a.03</t>
  </si>
  <si>
    <t>A2.11.01</t>
  </si>
  <si>
    <t>A2.11.02</t>
  </si>
  <si>
    <t>A2.23.01</t>
  </si>
  <si>
    <t>A2.23.02</t>
  </si>
  <si>
    <t>A2.23.03</t>
  </si>
  <si>
    <t>A2.24.01</t>
  </si>
  <si>
    <t>A2.24.02</t>
  </si>
  <si>
    <t>spojka stolů, plast černý mat</t>
  </si>
  <si>
    <t>A2.25.01</t>
  </si>
  <si>
    <t>A2.25.02</t>
  </si>
  <si>
    <t>A2.26.01</t>
  </si>
  <si>
    <t>A2.26.02</t>
  </si>
  <si>
    <t>A2.26.03</t>
  </si>
  <si>
    <t>A2.26.04</t>
  </si>
  <si>
    <t>A2.26.05</t>
  </si>
  <si>
    <t>P2.25.01</t>
  </si>
  <si>
    <t>konzola stolová pro paravany, lakováno na RAL 9016 bílá</t>
  </si>
  <si>
    <t>panely akustické</t>
  </si>
  <si>
    <t>UJEP</t>
  </si>
  <si>
    <t>PhDr. Radek Soběhart, Ph.D., 723 424 791, radek.sobehart@ujep.cz</t>
  </si>
  <si>
    <t>obal na květiny samozavlažovací, 400/400/750mm, povrchová úprava: matná, barva: břidlicová</t>
  </si>
  <si>
    <t>D2.25.01</t>
  </si>
  <si>
    <t>D2.25.02</t>
  </si>
  <si>
    <t>doprava, režie</t>
  </si>
  <si>
    <t>A2.24.03</t>
  </si>
  <si>
    <t>D2.24.01</t>
  </si>
  <si>
    <t>D2.24.02</t>
  </si>
  <si>
    <t>doplňky interiéru</t>
  </si>
  <si>
    <t>osvětlení ergonomické</t>
  </si>
  <si>
    <t>židle pracovní, cca 620/480/980-1080 mm, černá síťovina na opěráku, čalouněný sedák v látce tmavě šedé, synchronní mechanismus, několikanásobná aretace, nastavení síly protiváhy, černý kříž, nosnost min. 130 kg</t>
  </si>
  <si>
    <t>UJEP - BIOFEEDBACK FSE</t>
  </si>
  <si>
    <t>VÝKAZ VÝMĚR - INTERIÉROVÁ ČÁST - BIOFEEDBACK FSE</t>
  </si>
  <si>
    <t>Pasteurova 3544/1, 400 96 Ústí nad Labem</t>
  </si>
  <si>
    <t>kontejner pojízdný s centrálním zámkem, 430/550/620 mm, LDTD bílá, tl. 18 mm, hrana 1 mm, 4x zásuvka, úchytky lakované na RAL 7012 antracit, kolečka, centrální zámek</t>
  </si>
  <si>
    <t>stůl pracovní, 1600/800/750 mm, LDTD bílá, tl. 25 mm, hrana 2 mm, průchodka kovová Ø80 mm, podnož kovová 800 mm, profil ocelový 50/50 mm, lakovaná na ral 7012 antracit</t>
  </si>
  <si>
    <t>věšáková stěna, 1362/18/300+300+300 mm, LDTD bílá, tl. 18 mm, hrana 1 mm, zafrézovaný věšák výklopný satin chrom 6x, instalace na stěnu</t>
  </si>
  <si>
    <t>obklad, 1600/18/300 mm, LDTD bílá, tl. 18 mm, hrana 1 mm, instalace na stěnu</t>
  </si>
  <si>
    <t>obklad, 1600/18/300+300 mm, LDTD bílá, tl. 18 mm, hrana 1 mm, instalace na stěnu</t>
  </si>
  <si>
    <t>stůl pracovní, 1600/650/750 mm, LDTD bílá, tl. 25 mm, hrana 2 mm, průchodka kovová Ø80 mm, podnož kovová 600 mm, profil ocelový 50/50 mm, lakovaná na ral 7012 antracit</t>
  </si>
  <si>
    <t>stůl pracovní, 900/800/750 mm, LDTD bílá, tl. 25 mm, hrana 2 mm, průchodka kovová Ø80 mm, podnož kovová 800 mm, profil ocelový 50/50 mm, lakovaná na ral 7012 antracit, na desce je instalován výklopný panel (součást výkazu výměr elektro)</t>
  </si>
  <si>
    <t>stůl pracovní, 1200/800/750 mm, LDTD bílá, tl. 25 mm, hrana 2 mm, průchodka kovová Ø80 mm, podnož kovová 800 mm, profil ocelový 50/50 mm, lakovaná na ral 7012 antracit, na desce je instalován pevný panel (součást výkazu výměr elektro)</t>
  </si>
  <si>
    <t>stůl pracovní, 1550/800/750 mm, LDTD bílá, tl. 25 mm, hrana 2 mm, průchodka kovová Ø80 mm, podnož kovová 800 mm, profil ocelový 50/50 mm, lakovaná na ral 7012 antracit</t>
  </si>
  <si>
    <t>obklad, 2600/18/300 mm, LDTD bílá, tl. 18 mm, hrana 1 mm, instalace na stěnu</t>
  </si>
  <si>
    <t>obklad, 2200/18/300 mm, LDTD bílá, tl. 18 mm, hrana 1 mm, instalace na stěnu</t>
  </si>
  <si>
    <t>skříň s dveřmi, 1200/600/1200 mm, LDTD bílá, tl. 18 mm, hrana 1 mm, trojcestný zámek, středová pevná příčka, pevná záda, 2x police pevná (horní), 2x police volná, úchytky lakované na RAL 7012 antracit</t>
  </si>
  <si>
    <t>stůl pracovní, 900/800/750 mm, LDTD bílá, tl. 25 mm, hrana 2 mm, průchodka kovová Ø80 mm, podnož kovová 800 mm, profil ocelový 50/50 mm, lakovaná na ral 7012 antracit, na desce je instalován pevný panel (součást výkazu výměr elektro)</t>
  </si>
  <si>
    <t>panel akustický, 750/440 mm, látka světle šedá, zvukopohltivý povrch třída A dle UNI EN ISO 11654</t>
  </si>
  <si>
    <t>panel akustický, 1190/440 mm, látka světle šedá, zvukopohltivý povrch třída A dle UNI EN ISO 11654</t>
  </si>
  <si>
    <t>květina živá včetně substrátu a osazení do obalu, Spathiphyllum, výška min. 700 mm</t>
  </si>
  <si>
    <t>svítidlo závěsné s nepřímým osvětlením, délka 1800mm, zdroj s vysokým barevným podáním 98CRi, 4000K, stmívatelné - výkon redukovatelný, 2x LED pásek, 35 W/mb, 144 lm/W, světelný tok celkem 18114 lm, UGR &lt;19, povrchová úprava komaxit mat, bílá, bez struktury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</si>
</sst>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23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Times New Roman"/>
      <family val="1"/>
      <charset val="238"/>
    </font>
    <font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23"/>
      <name val="Arial"/>
      <family val="2"/>
      <charset val="238"/>
    </font>
    <font>
      <b/>
      <sz val="10"/>
      <color indexed="23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ill="0" applyBorder="0" applyAlignment="0" applyProtection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3" fillId="0" borderId="0" xfId="0" applyFont="1"/>
    <xf numFmtId="3" fontId="3" fillId="0" borderId="0" xfId="0" applyNumberFormat="1" applyFont="1" applyAlignment="1">
      <alignment horizontal="left"/>
    </xf>
    <xf numFmtId="0" fontId="4" fillId="0" borderId="0" xfId="0" applyFont="1"/>
    <xf numFmtId="0" fontId="1" fillId="0" borderId="0" xfId="0" applyFont="1"/>
    <xf numFmtId="0" fontId="6" fillId="0" borderId="0" xfId="0" applyFont="1"/>
    <xf numFmtId="14" fontId="4" fillId="0" borderId="0" xfId="0" applyNumberFormat="1" applyFont="1" applyAlignment="1">
      <alignment horizontal="left"/>
    </xf>
    <xf numFmtId="0" fontId="8" fillId="0" borderId="1" xfId="0" applyFont="1" applyBorder="1"/>
    <xf numFmtId="0" fontId="4" fillId="0" borderId="1" xfId="0" applyFont="1" applyBorder="1"/>
    <xf numFmtId="14" fontId="4" fillId="0" borderId="2" xfId="0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4" fontId="4" fillId="0" borderId="8" xfId="0" applyNumberFormat="1" applyFont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14" fontId="1" fillId="0" borderId="12" xfId="0" applyNumberFormat="1" applyFont="1" applyBorder="1" applyAlignment="1">
      <alignment horizontal="left"/>
    </xf>
    <xf numFmtId="0" fontId="1" fillId="0" borderId="13" xfId="0" applyFont="1" applyBorder="1" applyAlignment="1"/>
    <xf numFmtId="0" fontId="4" fillId="0" borderId="14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0" xfId="2" applyFont="1" applyBorder="1" applyAlignment="1">
      <alignment horizontal="left"/>
    </xf>
    <xf numFmtId="3" fontId="4" fillId="0" borderId="0" xfId="0" applyNumberFormat="1" applyFont="1" applyBorder="1" applyAlignment="1">
      <alignment horizontal="left" wrapText="1"/>
    </xf>
    <xf numFmtId="0" fontId="5" fillId="0" borderId="15" xfId="2" applyFont="1" applyBorder="1" applyAlignment="1">
      <alignment horizontal="left"/>
    </xf>
    <xf numFmtId="49" fontId="7" fillId="0" borderId="7" xfId="0" applyNumberFormat="1" applyFont="1" applyFill="1" applyBorder="1" applyAlignment="1">
      <alignment horizontal="right"/>
    </xf>
    <xf numFmtId="0" fontId="3" fillId="0" borderId="0" xfId="2" applyFont="1" applyFill="1" applyBorder="1" applyAlignment="1">
      <alignment horizontal="left"/>
    </xf>
    <xf numFmtId="0" fontId="4" fillId="0" borderId="0" xfId="0" applyFont="1" applyBorder="1"/>
    <xf numFmtId="0" fontId="9" fillId="0" borderId="16" xfId="2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9" fillId="0" borderId="18" xfId="2" applyFont="1" applyBorder="1" applyAlignment="1">
      <alignment horizontal="left"/>
    </xf>
    <xf numFmtId="0" fontId="9" fillId="0" borderId="19" xfId="2" applyFont="1" applyBorder="1" applyAlignment="1">
      <alignment horizontal="left"/>
    </xf>
    <xf numFmtId="0" fontId="4" fillId="0" borderId="20" xfId="0" applyFont="1" applyBorder="1"/>
    <xf numFmtId="9" fontId="4" fillId="0" borderId="20" xfId="0" applyNumberFormat="1" applyFont="1" applyBorder="1"/>
    <xf numFmtId="0" fontId="4" fillId="0" borderId="0" xfId="0" applyFont="1" applyBorder="1" applyAlignment="1">
      <alignment horizontal="right"/>
    </xf>
    <xf numFmtId="14" fontId="4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22" xfId="0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1" fillId="0" borderId="23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4" fontId="4" fillId="0" borderId="24" xfId="0" applyNumberFormat="1" applyFont="1" applyBorder="1" applyAlignment="1">
      <alignment horizontal="right"/>
    </xf>
    <xf numFmtId="4" fontId="1" fillId="0" borderId="20" xfId="0" applyNumberFormat="1" applyFont="1" applyBorder="1" applyAlignment="1">
      <alignment horizontal="right"/>
    </xf>
    <xf numFmtId="4" fontId="4" fillId="0" borderId="25" xfId="0" applyNumberFormat="1" applyFont="1" applyBorder="1" applyAlignment="1">
      <alignment horizontal="right"/>
    </xf>
    <xf numFmtId="4" fontId="1" fillId="0" borderId="11" xfId="0" applyNumberFormat="1" applyFont="1" applyBorder="1" applyAlignment="1">
      <alignment horizontal="right"/>
    </xf>
    <xf numFmtId="4" fontId="4" fillId="0" borderId="26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27" xfId="0" applyFont="1" applyBorder="1" applyAlignment="1">
      <alignment wrapText="1"/>
    </xf>
    <xf numFmtId="0" fontId="9" fillId="0" borderId="27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5" fillId="0" borderId="29" xfId="2" applyFont="1" applyBorder="1" applyAlignment="1">
      <alignment horizontal="left"/>
    </xf>
    <xf numFmtId="0" fontId="9" fillId="0" borderId="30" xfId="2" applyFont="1" applyBorder="1" applyAlignment="1">
      <alignment horizontal="left"/>
    </xf>
    <xf numFmtId="0" fontId="10" fillId="0" borderId="0" xfId="0" applyFont="1"/>
    <xf numFmtId="0" fontId="10" fillId="0" borderId="31" xfId="0" applyFont="1" applyBorder="1"/>
    <xf numFmtId="0" fontId="10" fillId="0" borderId="32" xfId="0" applyFont="1" applyBorder="1"/>
    <xf numFmtId="0" fontId="10" fillId="0" borderId="33" xfId="0" applyFont="1" applyBorder="1"/>
    <xf numFmtId="4" fontId="1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0" fontId="12" fillId="0" borderId="0" xfId="0" applyFont="1"/>
    <xf numFmtId="14" fontId="1" fillId="0" borderId="38" xfId="0" applyNumberFormat="1" applyFont="1" applyBorder="1" applyAlignment="1">
      <alignment horizontal="left"/>
    </xf>
    <xf numFmtId="0" fontId="13" fillId="0" borderId="0" xfId="0" applyFont="1" applyBorder="1"/>
    <xf numFmtId="4" fontId="4" fillId="0" borderId="7" xfId="0" applyNumberFormat="1" applyFont="1" applyBorder="1" applyAlignment="1">
      <alignment wrapText="1"/>
    </xf>
    <xf numFmtId="0" fontId="4" fillId="0" borderId="0" xfId="0" applyNumberFormat="1" applyFont="1" applyFill="1" applyBorder="1" applyAlignment="1">
      <alignment horizontal="right"/>
    </xf>
    <xf numFmtId="0" fontId="14" fillId="0" borderId="0" xfId="0" applyFont="1" applyBorder="1"/>
    <xf numFmtId="0" fontId="15" fillId="0" borderId="0" xfId="2" applyFont="1" applyFill="1" applyBorder="1" applyAlignment="1">
      <alignment horizontal="right"/>
    </xf>
    <xf numFmtId="0" fontId="16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left"/>
    </xf>
    <xf numFmtId="4" fontId="14" fillId="0" borderId="0" xfId="0" applyNumberFormat="1" applyFont="1" applyAlignment="1">
      <alignment horizontal="left"/>
    </xf>
    <xf numFmtId="14" fontId="15" fillId="0" borderId="0" xfId="0" applyNumberFormat="1" applyFont="1" applyFill="1" applyBorder="1" applyAlignment="1">
      <alignment horizontal="right"/>
    </xf>
    <xf numFmtId="0" fontId="18" fillId="0" borderId="0" xfId="0" applyFont="1"/>
    <xf numFmtId="0" fontId="19" fillId="0" borderId="16" xfId="2" applyFont="1" applyBorder="1" applyAlignment="1">
      <alignment horizontal="left"/>
    </xf>
    <xf numFmtId="14" fontId="16" fillId="0" borderId="12" xfId="0" applyNumberFormat="1" applyFont="1" applyBorder="1" applyAlignment="1">
      <alignment horizontal="left"/>
    </xf>
    <xf numFmtId="14" fontId="16" fillId="0" borderId="17" xfId="0" applyNumberFormat="1" applyFont="1" applyBorder="1" applyAlignment="1">
      <alignment horizontal="left"/>
    </xf>
    <xf numFmtId="4" fontId="16" fillId="0" borderId="17" xfId="0" applyNumberFormat="1" applyFont="1" applyBorder="1" applyAlignment="1">
      <alignment horizontal="left"/>
    </xf>
    <xf numFmtId="0" fontId="16" fillId="0" borderId="21" xfId="0" applyFont="1" applyBorder="1" applyAlignment="1">
      <alignment horizontal="right"/>
    </xf>
    <xf numFmtId="0" fontId="19" fillId="0" borderId="18" xfId="2" applyFont="1" applyBorder="1" applyAlignment="1">
      <alignment horizontal="left"/>
    </xf>
    <xf numFmtId="0" fontId="16" fillId="0" borderId="13" xfId="0" applyFont="1" applyBorder="1" applyAlignment="1"/>
    <xf numFmtId="4" fontId="16" fillId="0" borderId="13" xfId="0" applyNumberFormat="1" applyFont="1" applyBorder="1" applyAlignment="1"/>
    <xf numFmtId="0" fontId="16" fillId="0" borderId="22" xfId="0" applyFont="1" applyBorder="1" applyAlignment="1">
      <alignment horizontal="right"/>
    </xf>
    <xf numFmtId="0" fontId="19" fillId="0" borderId="19" xfId="2" applyFont="1" applyBorder="1" applyAlignment="1">
      <alignment horizontal="left"/>
    </xf>
    <xf numFmtId="14" fontId="15" fillId="0" borderId="0" xfId="0" applyNumberFormat="1" applyFont="1" applyAlignment="1">
      <alignment horizontal="left"/>
    </xf>
    <xf numFmtId="4" fontId="15" fillId="0" borderId="0" xfId="0" applyNumberFormat="1" applyFont="1" applyAlignment="1">
      <alignment horizontal="left"/>
    </xf>
    <xf numFmtId="0" fontId="16" fillId="0" borderId="0" xfId="0" applyFont="1" applyBorder="1"/>
    <xf numFmtId="0" fontId="17" fillId="0" borderId="30" xfId="2" applyFont="1" applyBorder="1" applyAlignment="1"/>
    <xf numFmtId="0" fontId="20" fillId="0" borderId="0" xfId="0" applyFont="1" applyBorder="1" applyAlignment="1"/>
    <xf numFmtId="0" fontId="19" fillId="0" borderId="49" xfId="2" applyFont="1" applyBorder="1" applyAlignment="1">
      <alignment horizontal="left"/>
    </xf>
    <xf numFmtId="0" fontId="16" fillId="0" borderId="0" xfId="0" applyFont="1" applyBorder="1" applyAlignment="1"/>
    <xf numFmtId="0" fontId="21" fillId="0" borderId="0" xfId="0" applyFont="1" applyBorder="1" applyAlignment="1">
      <alignment vertical="top"/>
    </xf>
    <xf numFmtId="0" fontId="22" fillId="0" borderId="0" xfId="2" applyFont="1" applyBorder="1" applyAlignment="1">
      <alignment horizontal="left"/>
    </xf>
    <xf numFmtId="3" fontId="15" fillId="0" borderId="0" xfId="0" applyNumberFormat="1" applyFont="1" applyBorder="1" applyAlignment="1">
      <alignment horizontal="left" wrapText="1"/>
    </xf>
    <xf numFmtId="4" fontId="15" fillId="0" borderId="0" xfId="0" applyNumberFormat="1" applyFont="1" applyBorder="1" applyAlignment="1">
      <alignment horizontal="left" wrapText="1"/>
    </xf>
    <xf numFmtId="3" fontId="15" fillId="0" borderId="0" xfId="0" applyNumberFormat="1" applyFont="1" applyBorder="1" applyAlignment="1">
      <alignment horizontal="right" wrapText="1"/>
    </xf>
    <xf numFmtId="0" fontId="17" fillId="0" borderId="15" xfId="2" applyFont="1" applyBorder="1" applyAlignment="1">
      <alignment horizontal="left"/>
    </xf>
    <xf numFmtId="0" fontId="23" fillId="0" borderId="1" xfId="0" applyFont="1" applyBorder="1"/>
    <xf numFmtId="4" fontId="23" fillId="0" borderId="1" xfId="0" applyNumberFormat="1" applyFont="1" applyBorder="1"/>
    <xf numFmtId="14" fontId="15" fillId="0" borderId="2" xfId="0" applyNumberFormat="1" applyFont="1" applyFill="1" applyBorder="1" applyAlignment="1">
      <alignment horizontal="right"/>
    </xf>
    <xf numFmtId="0" fontId="22" fillId="0" borderId="3" xfId="0" applyFont="1" applyFill="1" applyBorder="1" applyAlignment="1">
      <alignment horizontal="center"/>
    </xf>
    <xf numFmtId="0" fontId="15" fillId="0" borderId="14" xfId="0" applyFont="1" applyBorder="1" applyAlignment="1">
      <alignment wrapText="1"/>
    </xf>
    <xf numFmtId="0" fontId="22" fillId="0" borderId="6" xfId="0" applyFont="1" applyFill="1" applyBorder="1" applyAlignment="1">
      <alignment horizontal="center"/>
    </xf>
    <xf numFmtId="0" fontId="15" fillId="0" borderId="7" xfId="0" applyFont="1" applyBorder="1" applyAlignment="1">
      <alignment wrapText="1"/>
    </xf>
    <xf numFmtId="0" fontId="19" fillId="0" borderId="28" xfId="0" applyFont="1" applyFill="1" applyBorder="1" applyAlignment="1">
      <alignment horizontal="center"/>
    </xf>
    <xf numFmtId="4" fontId="16" fillId="0" borderId="34" xfId="0" applyNumberFormat="1" applyFont="1" applyFill="1" applyBorder="1" applyAlignment="1">
      <alignment wrapText="1"/>
    </xf>
    <xf numFmtId="9" fontId="16" fillId="0" borderId="34" xfId="0" applyNumberFormat="1" applyFont="1" applyFill="1" applyBorder="1" applyAlignment="1">
      <alignment wrapText="1"/>
    </xf>
    <xf numFmtId="4" fontId="16" fillId="0" borderId="23" xfId="0" applyNumberFormat="1" applyFont="1" applyFill="1" applyBorder="1" applyAlignment="1">
      <alignment horizontal="right"/>
    </xf>
    <xf numFmtId="0" fontId="16" fillId="0" borderId="15" xfId="0" applyFont="1" applyBorder="1"/>
    <xf numFmtId="0" fontId="15" fillId="0" borderId="1" xfId="0" applyFont="1" applyBorder="1"/>
    <xf numFmtId="4" fontId="15" fillId="0" borderId="1" xfId="0" applyNumberFormat="1" applyFont="1" applyBorder="1"/>
    <xf numFmtId="4" fontId="15" fillId="0" borderId="2" xfId="0" applyNumberFormat="1" applyFont="1" applyBorder="1" applyAlignment="1">
      <alignment horizontal="right"/>
    </xf>
    <xf numFmtId="0" fontId="15" fillId="0" borderId="0" xfId="0" applyFont="1" applyBorder="1"/>
    <xf numFmtId="4" fontId="15" fillId="0" borderId="0" xfId="0" applyNumberFormat="1" applyFont="1" applyBorder="1"/>
    <xf numFmtId="9" fontId="16" fillId="0" borderId="0" xfId="0" applyNumberFormat="1" applyFont="1" applyBorder="1" applyAlignment="1">
      <alignment wrapText="1"/>
    </xf>
    <xf numFmtId="4" fontId="24" fillId="0" borderId="0" xfId="0" applyNumberFormat="1" applyFont="1" applyBorder="1"/>
    <xf numFmtId="4" fontId="15" fillId="0" borderId="0" xfId="0" applyNumberFormat="1" applyFont="1" applyBorder="1" applyAlignment="1">
      <alignment horizontal="right"/>
    </xf>
    <xf numFmtId="4" fontId="16" fillId="0" borderId="0" xfId="0" applyNumberFormat="1" applyFont="1"/>
    <xf numFmtId="0" fontId="16" fillId="0" borderId="0" xfId="0" applyFont="1" applyAlignment="1">
      <alignment horizontal="right"/>
    </xf>
    <xf numFmtId="0" fontId="26" fillId="0" borderId="0" xfId="0" applyFont="1"/>
    <xf numFmtId="9" fontId="16" fillId="0" borderId="1" xfId="0" applyNumberFormat="1" applyFont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5" fillId="0" borderId="39" xfId="2" applyFont="1" applyBorder="1" applyAlignment="1">
      <alignment horizontal="left" wrapText="1"/>
    </xf>
    <xf numFmtId="0" fontId="17" fillId="0" borderId="36" xfId="2" applyFont="1" applyBorder="1" applyAlignment="1">
      <alignment horizontal="left" wrapText="1"/>
    </xf>
    <xf numFmtId="0" fontId="17" fillId="0" borderId="37" xfId="2" applyFont="1" applyBorder="1" applyAlignment="1">
      <alignment horizontal="left" wrapText="1"/>
    </xf>
    <xf numFmtId="3" fontId="16" fillId="0" borderId="40" xfId="0" applyNumberFormat="1" applyFont="1" applyBorder="1" applyAlignment="1">
      <alignment horizontal="left" wrapText="1"/>
    </xf>
    <xf numFmtId="3" fontId="16" fillId="0" borderId="41" xfId="0" applyNumberFormat="1" applyFont="1" applyBorder="1" applyAlignment="1">
      <alignment horizontal="left" wrapText="1"/>
    </xf>
    <xf numFmtId="3" fontId="16" fillId="0" borderId="42" xfId="0" applyNumberFormat="1" applyFont="1" applyBorder="1" applyAlignment="1">
      <alignment horizontal="left" wrapText="1"/>
    </xf>
    <xf numFmtId="0" fontId="15" fillId="0" borderId="14" xfId="0" applyNumberFormat="1" applyFont="1" applyBorder="1" applyAlignment="1">
      <alignment horizontal="right" wrapText="1"/>
    </xf>
    <xf numFmtId="0" fontId="16" fillId="0" borderId="7" xfId="0" applyNumberFormat="1" applyFont="1" applyBorder="1" applyAlignment="1">
      <alignment horizontal="right" wrapText="1"/>
    </xf>
    <xf numFmtId="0" fontId="15" fillId="0" borderId="14" xfId="0" applyFont="1" applyBorder="1" applyAlignment="1">
      <alignment horizontal="right" wrapText="1"/>
    </xf>
    <xf numFmtId="0" fontId="16" fillId="0" borderId="7" xfId="0" applyFont="1" applyBorder="1" applyAlignment="1">
      <alignment horizontal="right" wrapText="1"/>
    </xf>
    <xf numFmtId="4" fontId="15" fillId="0" borderId="14" xfId="0" applyNumberFormat="1" applyFont="1" applyBorder="1" applyAlignment="1">
      <alignment horizontal="right" wrapText="1"/>
    </xf>
    <xf numFmtId="4" fontId="16" fillId="0" borderId="7" xfId="0" applyNumberFormat="1" applyFont="1" applyBorder="1" applyAlignment="1">
      <alignment horizontal="right" wrapText="1"/>
    </xf>
    <xf numFmtId="4" fontId="15" fillId="0" borderId="45" xfId="0" applyNumberFormat="1" applyFont="1" applyBorder="1" applyAlignment="1">
      <alignment horizontal="right" wrapText="1"/>
    </xf>
    <xf numFmtId="0" fontId="16" fillId="0" borderId="8" xfId="0" applyFont="1" applyBorder="1" applyAlignment="1">
      <alignment horizontal="right" wrapText="1"/>
    </xf>
    <xf numFmtId="0" fontId="3" fillId="0" borderId="43" xfId="0" applyFont="1" applyBorder="1" applyAlignment="1">
      <alignment horizontal="left"/>
    </xf>
    <xf numFmtId="0" fontId="3" fillId="0" borderId="44" xfId="0" applyFont="1" applyBorder="1" applyAlignment="1">
      <alignment horizontal="left"/>
    </xf>
    <xf numFmtId="0" fontId="1" fillId="0" borderId="50" xfId="0" applyFont="1" applyBorder="1" applyAlignment="1">
      <alignment horizontal="left"/>
    </xf>
    <xf numFmtId="0" fontId="16" fillId="0" borderId="50" xfId="0" applyFont="1" applyBorder="1" applyAlignment="1">
      <alignment horizontal="left"/>
    </xf>
    <xf numFmtId="0" fontId="16" fillId="0" borderId="51" xfId="0" applyFont="1" applyBorder="1" applyAlignment="1">
      <alignment horizontal="left"/>
    </xf>
    <xf numFmtId="0" fontId="1" fillId="0" borderId="52" xfId="0" applyFont="1" applyBorder="1" applyAlignment="1">
      <alignment horizontal="left" wrapText="1"/>
    </xf>
    <xf numFmtId="0" fontId="16" fillId="0" borderId="52" xfId="0" applyFont="1" applyBorder="1" applyAlignment="1">
      <alignment horizontal="left" wrapText="1"/>
    </xf>
    <xf numFmtId="0" fontId="16" fillId="0" borderId="53" xfId="0" applyFont="1" applyBorder="1" applyAlignment="1">
      <alignment horizontal="left" wrapText="1"/>
    </xf>
    <xf numFmtId="0" fontId="1" fillId="0" borderId="36" xfId="0" applyFont="1" applyBorder="1" applyAlignment="1">
      <alignment horizontal="left" wrapText="1"/>
    </xf>
    <xf numFmtId="0" fontId="1" fillId="0" borderId="37" xfId="0" applyFont="1" applyBorder="1" applyAlignment="1">
      <alignment horizontal="left" wrapText="1"/>
    </xf>
    <xf numFmtId="3" fontId="1" fillId="0" borderId="40" xfId="0" applyNumberFormat="1" applyFont="1" applyBorder="1" applyAlignment="1">
      <alignment horizontal="left" wrapText="1"/>
    </xf>
    <xf numFmtId="0" fontId="1" fillId="0" borderId="41" xfId="0" applyFont="1" applyBorder="1" applyAlignment="1">
      <alignment horizontal="left" wrapText="1"/>
    </xf>
    <xf numFmtId="0" fontId="1" fillId="0" borderId="42" xfId="0" applyFont="1" applyBorder="1" applyAlignment="1">
      <alignment horizontal="left" wrapText="1"/>
    </xf>
    <xf numFmtId="0" fontId="3" fillId="0" borderId="46" xfId="0" applyFont="1" applyBorder="1" applyAlignment="1"/>
    <xf numFmtId="0" fontId="3" fillId="0" borderId="47" xfId="0" applyFont="1" applyBorder="1" applyAlignment="1"/>
    <xf numFmtId="0" fontId="3" fillId="0" borderId="48" xfId="0" applyFont="1" applyBorder="1" applyAlignment="1"/>
    <xf numFmtId="0" fontId="1" fillId="0" borderId="43" xfId="0" applyFont="1" applyBorder="1" applyAlignment="1">
      <alignment horizontal="left" wrapText="1"/>
    </xf>
    <xf numFmtId="0" fontId="1" fillId="0" borderId="43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4" fontId="25" fillId="2" borderId="27" xfId="0" applyNumberFormat="1" applyFont="1" applyFill="1" applyBorder="1" applyAlignment="1" applyProtection="1">
      <alignment horizontal="right"/>
      <protection locked="0"/>
    </xf>
    <xf numFmtId="4" fontId="25" fillId="2" borderId="9" xfId="0" applyNumberFormat="1" applyFont="1" applyFill="1" applyBorder="1" applyAlignment="1" applyProtection="1">
      <alignment horizontal="right"/>
      <protection locked="0"/>
    </xf>
    <xf numFmtId="4" fontId="25" fillId="2" borderId="35" xfId="0" applyNumberFormat="1" applyFont="1" applyFill="1" applyBorder="1" applyAlignment="1" applyProtection="1">
      <alignment horizontal="right"/>
      <protection locked="0"/>
    </xf>
    <xf numFmtId="4" fontId="9" fillId="2" borderId="9" xfId="0" applyNumberFormat="1" applyFont="1" applyFill="1" applyBorder="1" applyAlignment="1" applyProtection="1">
      <alignment horizontal="right"/>
      <protection locked="0"/>
    </xf>
    <xf numFmtId="4" fontId="9" fillId="2" borderId="27" xfId="0" applyNumberFormat="1" applyFont="1" applyFill="1" applyBorder="1" applyAlignment="1" applyProtection="1">
      <alignment horizontal="right"/>
      <protection locked="0"/>
    </xf>
  </cellXfs>
  <cellStyles count="7">
    <cellStyle name="Normální" xfId="0" builtinId="0"/>
    <cellStyle name="normální 2" xfId="1"/>
    <cellStyle name="normální 2 2" xfId="4"/>
    <cellStyle name="normální 2 3" xfId="3"/>
    <cellStyle name="normální_List1" xfId="2"/>
    <cellStyle name="Procenta 2" xfId="6"/>
    <cellStyle name="Procenta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5" Type="http://schemas.openxmlformats.org/officeDocument/2006/relationships/image" Target="../media/image6.jpeg"/><Relationship Id="rId4" Type="http://schemas.openxmlformats.org/officeDocument/2006/relationships/image" Target="../media/image5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142874</xdr:rowOff>
    </xdr:to>
    <xdr:sp macro="" textlink="">
      <xdr:nvSpPr>
        <xdr:cNvPr id="2049" name="AutoShape 3" descr="http://www.egger.com/hc/media/sys_master/alles_tmp/8798242799646/H1372_ST22_560x410.jpg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SpPr>
          <a:spLocks noChangeAspect="1" noChangeArrowheads="1"/>
        </xdr:cNvSpPr>
      </xdr:nvSpPr>
      <xdr:spPr bwMode="auto">
        <a:xfrm>
          <a:off x="809625" y="681037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142875</xdr:rowOff>
    </xdr:to>
    <xdr:sp macro="" textlink="">
      <xdr:nvSpPr>
        <xdr:cNvPr id="2050" name="AutoShape 4" descr="http://www.egger.com/hc/media/sys_master/alles_tmp/8798242799646/H1372_ST22_560x410.jpg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SpPr>
          <a:spLocks noChangeAspect="1" noChangeArrowheads="1"/>
        </xdr:cNvSpPr>
      </xdr:nvSpPr>
      <xdr:spPr bwMode="auto">
        <a:xfrm>
          <a:off x="809625" y="713422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142874</xdr:rowOff>
    </xdr:to>
    <xdr:sp macro="" textlink="">
      <xdr:nvSpPr>
        <xdr:cNvPr id="2051" name="AutoShape 3" descr="http://www.egger.com/hc/media/sys_master/alles_tmp/8798242799646/H1372_ST22_560x410.jpg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SpPr>
          <a:spLocks noChangeAspect="1" noChangeArrowheads="1"/>
        </xdr:cNvSpPr>
      </xdr:nvSpPr>
      <xdr:spPr bwMode="auto">
        <a:xfrm>
          <a:off x="809625" y="6972300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142875</xdr:rowOff>
    </xdr:to>
    <xdr:sp macro="" textlink="">
      <xdr:nvSpPr>
        <xdr:cNvPr id="2052" name="AutoShape 4" descr="http://www.egger.com/hc/media/sys_master/alles_tmp/8798242799646/H1372_ST22_560x410.jpg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SpPr>
          <a:spLocks noChangeAspect="1" noChangeArrowheads="1"/>
        </xdr:cNvSpPr>
      </xdr:nvSpPr>
      <xdr:spPr bwMode="auto">
        <a:xfrm>
          <a:off x="809625" y="7134225"/>
          <a:ext cx="304800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111705</xdr:colOff>
      <xdr:row>23</xdr:row>
      <xdr:rowOff>31111</xdr:rowOff>
    </xdr:from>
    <xdr:to>
      <xdr:col>0</xdr:col>
      <xdr:colOff>710710</xdr:colOff>
      <xdr:row>23</xdr:row>
      <xdr:rowOff>424007</xdr:rowOff>
    </xdr:to>
    <xdr:pic>
      <xdr:nvPicPr>
        <xdr:cNvPr id="3" name="Obrázek 2" descr="https://img.demos-trade.cz/fotocache/bigorig/images/foto/product/127846.jpg">
          <a:extLst>
            <a:ext uri="{FF2B5EF4-FFF2-40B4-BE49-F238E27FC236}">
              <a16:creationId xmlns:a16="http://schemas.microsoft.com/office/drawing/2014/main" xmlns="" id="{6B60430F-CF7A-485F-8968-63D749E82AA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228" t="16413" r="32017" b="27050"/>
        <a:stretch/>
      </xdr:blipFill>
      <xdr:spPr bwMode="auto">
        <a:xfrm rot="5400000">
          <a:off x="214760" y="9086710"/>
          <a:ext cx="392896" cy="5990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256442</xdr:colOff>
      <xdr:row>28</xdr:row>
      <xdr:rowOff>89969</xdr:rowOff>
    </xdr:from>
    <xdr:to>
      <xdr:col>1</xdr:col>
      <xdr:colOff>344366</xdr:colOff>
      <xdr:row>37</xdr:row>
      <xdr:rowOff>31315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54A7DA12-2A70-4033-B86B-1681A496225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390"/>
        <a:stretch/>
      </xdr:blipFill>
      <xdr:spPr>
        <a:xfrm>
          <a:off x="256442" y="11813046"/>
          <a:ext cx="901212" cy="1443365"/>
        </a:xfrm>
        <a:prstGeom prst="rect">
          <a:avLst/>
        </a:prstGeom>
      </xdr:spPr>
    </xdr:pic>
    <xdr:clientData/>
  </xdr:twoCellAnchor>
  <xdr:twoCellAnchor editAs="oneCell">
    <xdr:from>
      <xdr:col>1</xdr:col>
      <xdr:colOff>417635</xdr:colOff>
      <xdr:row>28</xdr:row>
      <xdr:rowOff>109904</xdr:rowOff>
    </xdr:from>
    <xdr:to>
      <xdr:col>1</xdr:col>
      <xdr:colOff>1008974</xdr:colOff>
      <xdr:row>32</xdr:row>
      <xdr:rowOff>29309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xmlns="" id="{A9A7BCBD-0222-4C65-AD0A-F1977E04EF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0000"/>
        <a:stretch/>
      </xdr:blipFill>
      <xdr:spPr>
        <a:xfrm>
          <a:off x="1230923" y="12499731"/>
          <a:ext cx="591339" cy="615462"/>
        </a:xfrm>
        <a:prstGeom prst="rect">
          <a:avLst/>
        </a:prstGeom>
      </xdr:spPr>
    </xdr:pic>
    <xdr:clientData/>
  </xdr:twoCellAnchor>
  <xdr:twoCellAnchor editAs="oneCell">
    <xdr:from>
      <xdr:col>1</xdr:col>
      <xdr:colOff>1048971</xdr:colOff>
      <xdr:row>31</xdr:row>
      <xdr:rowOff>9297</xdr:rowOff>
    </xdr:from>
    <xdr:to>
      <xdr:col>1</xdr:col>
      <xdr:colOff>2001472</xdr:colOff>
      <xdr:row>36</xdr:row>
      <xdr:rowOff>139822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xmlns="" id="{B700B081-923C-45DC-93BE-62CFAFE4E1A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852" b="2643"/>
        <a:stretch/>
      </xdr:blipFill>
      <xdr:spPr>
        <a:xfrm>
          <a:off x="1858596" y="16074797"/>
          <a:ext cx="952501" cy="949920"/>
        </a:xfrm>
        <a:prstGeom prst="rect">
          <a:avLst/>
        </a:prstGeom>
      </xdr:spPr>
    </xdr:pic>
    <xdr:clientData/>
  </xdr:twoCellAnchor>
  <xdr:twoCellAnchor editAs="oneCell">
    <xdr:from>
      <xdr:col>1</xdr:col>
      <xdr:colOff>2079626</xdr:colOff>
      <xdr:row>31</xdr:row>
      <xdr:rowOff>143404</xdr:rowOff>
    </xdr:from>
    <xdr:to>
      <xdr:col>1</xdr:col>
      <xdr:colOff>3222626</xdr:colOff>
      <xdr:row>37</xdr:row>
      <xdr:rowOff>1017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xmlns="" id="{A3006FCC-8A42-4E16-8501-C152289990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667" b="13000"/>
        <a:stretch/>
      </xdr:blipFill>
      <xdr:spPr>
        <a:xfrm>
          <a:off x="2889251" y="16208904"/>
          <a:ext cx="1143000" cy="838200"/>
        </a:xfrm>
        <a:prstGeom prst="rect">
          <a:avLst/>
        </a:prstGeom>
      </xdr:spPr>
    </xdr:pic>
    <xdr:clientData/>
  </xdr:twoCellAnchor>
  <xdr:twoCellAnchor editAs="oneCell">
    <xdr:from>
      <xdr:col>1</xdr:col>
      <xdr:colOff>3357563</xdr:colOff>
      <xdr:row>28</xdr:row>
      <xdr:rowOff>197917</xdr:rowOff>
    </xdr:from>
    <xdr:to>
      <xdr:col>4</xdr:col>
      <xdr:colOff>444501</xdr:colOff>
      <xdr:row>36</xdr:row>
      <xdr:rowOff>91637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xmlns="" id="{2D613332-E621-45EE-A603-0F07EF4D0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67188" y="15739542"/>
          <a:ext cx="1809751" cy="12369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2004392</xdr:colOff>
      <xdr:row>20</xdr:row>
      <xdr:rowOff>115956</xdr:rowOff>
    </xdr:from>
    <xdr:to>
      <xdr:col>1</xdr:col>
      <xdr:colOff>3469306</xdr:colOff>
      <xdr:row>28</xdr:row>
      <xdr:rowOff>18148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87564703-6BCF-4B5E-904C-B12335FE10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6088" y="5093804"/>
          <a:ext cx="1464914" cy="1261368"/>
        </a:xfrm>
        <a:prstGeom prst="rect">
          <a:avLst/>
        </a:prstGeom>
      </xdr:spPr>
    </xdr:pic>
    <xdr:clientData/>
  </xdr:twoCellAnchor>
  <xdr:twoCellAnchor editAs="oneCell">
    <xdr:from>
      <xdr:col>0</xdr:col>
      <xdr:colOff>173935</xdr:colOff>
      <xdr:row>20</xdr:row>
      <xdr:rowOff>124239</xdr:rowOff>
    </xdr:from>
    <xdr:to>
      <xdr:col>1</xdr:col>
      <xdr:colOff>1880152</xdr:colOff>
      <xdr:row>30</xdr:row>
      <xdr:rowOff>2295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1E573CDB-BD06-408E-B5B8-FE78A0E40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3935" y="5102087"/>
          <a:ext cx="2517913" cy="156853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153865</xdr:colOff>
      <xdr:row>14</xdr:row>
      <xdr:rowOff>29309</xdr:rowOff>
    </xdr:from>
    <xdr:to>
      <xdr:col>0</xdr:col>
      <xdr:colOff>652096</xdr:colOff>
      <xdr:row>14</xdr:row>
      <xdr:rowOff>892209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DE97C58-4C17-444B-A925-336E4CA11A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865" y="2857501"/>
          <a:ext cx="498231" cy="862900"/>
        </a:xfrm>
        <a:prstGeom prst="rect">
          <a:avLst/>
        </a:prstGeom>
      </xdr:spPr>
    </xdr:pic>
    <xdr:clientData/>
  </xdr:twoCellAnchor>
  <xdr:oneCellAnchor>
    <xdr:from>
      <xdr:col>0</xdr:col>
      <xdr:colOff>153865</xdr:colOff>
      <xdr:row>16</xdr:row>
      <xdr:rowOff>29309</xdr:rowOff>
    </xdr:from>
    <xdr:ext cx="498231" cy="862900"/>
    <xdr:pic>
      <xdr:nvPicPr>
        <xdr:cNvPr id="3" name="Obrázek 2">
          <a:extLst>
            <a:ext uri="{FF2B5EF4-FFF2-40B4-BE49-F238E27FC236}">
              <a16:creationId xmlns:a16="http://schemas.microsoft.com/office/drawing/2014/main" xmlns="" id="{97816FCC-A460-42EB-9A79-69D3BBBDA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865" y="2857501"/>
          <a:ext cx="498231" cy="86290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73268</xdr:colOff>
      <xdr:row>14</xdr:row>
      <xdr:rowOff>43961</xdr:rowOff>
    </xdr:from>
    <xdr:to>
      <xdr:col>1</xdr:col>
      <xdr:colOff>810963</xdr:colOff>
      <xdr:row>14</xdr:row>
      <xdr:rowOff>424961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4778AE11-531F-4CD6-87A7-D45D29C6C8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68" y="2872153"/>
          <a:ext cx="1550983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Layout" zoomScaleNormal="110" zoomScaleSheetLayoutView="130" workbookViewId="0">
      <selection activeCell="E19" sqref="E19"/>
    </sheetView>
  </sheetViews>
  <sheetFormatPr defaultRowHeight="12.75" x14ac:dyDescent="0.2"/>
  <cols>
    <col min="1" max="1" width="14.42578125" style="73" customWidth="1"/>
    <col min="2" max="2" width="34.85546875" style="73" customWidth="1"/>
    <col min="3" max="3" width="12" style="73" customWidth="1"/>
    <col min="4" max="4" width="6.42578125" style="73" customWidth="1"/>
    <col min="5" max="5" width="10.42578125" style="122" customWidth="1"/>
    <col min="6" max="6" width="11.85546875" style="123" customWidth="1"/>
    <col min="7" max="16384" width="9.140625" style="73"/>
  </cols>
  <sheetData>
    <row r="1" spans="1:8" ht="15.75" customHeight="1" x14ac:dyDescent="0.25">
      <c r="A1" s="71" t="s">
        <v>0</v>
      </c>
      <c r="B1" s="28" t="s">
        <v>72</v>
      </c>
      <c r="C1" s="72"/>
      <c r="D1" s="72"/>
      <c r="E1" s="72"/>
      <c r="F1" s="72"/>
    </row>
    <row r="2" spans="1:8" ht="15.75" customHeight="1" x14ac:dyDescent="0.25">
      <c r="A2" s="74"/>
      <c r="B2" s="75"/>
      <c r="C2" s="75"/>
      <c r="D2" s="75"/>
      <c r="E2" s="76"/>
      <c r="F2" s="77"/>
    </row>
    <row r="3" spans="1:8" s="78" customFormat="1" ht="20.25" customHeight="1" x14ac:dyDescent="0.25">
      <c r="A3" s="127" t="s">
        <v>73</v>
      </c>
      <c r="B3" s="128"/>
      <c r="C3" s="128"/>
      <c r="D3" s="128"/>
      <c r="E3" s="128"/>
      <c r="F3" s="129"/>
    </row>
    <row r="4" spans="1:8" s="78" customFormat="1" ht="15.75" customHeight="1" x14ac:dyDescent="0.2">
      <c r="A4" s="79" t="s">
        <v>1</v>
      </c>
      <c r="B4" s="80"/>
      <c r="C4" s="81"/>
      <c r="D4" s="81"/>
      <c r="E4" s="82"/>
      <c r="F4" s="83"/>
    </row>
    <row r="5" spans="1:8" s="78" customFormat="1" ht="15.75" customHeight="1" x14ac:dyDescent="0.25">
      <c r="A5" s="84" t="s">
        <v>12</v>
      </c>
      <c r="B5" s="67"/>
      <c r="C5" s="85"/>
      <c r="D5" s="85"/>
      <c r="E5" s="86"/>
      <c r="F5" s="87"/>
      <c r="H5" s="124"/>
    </row>
    <row r="6" spans="1:8" ht="15.75" customHeight="1" x14ac:dyDescent="0.2">
      <c r="A6" s="88" t="s">
        <v>11</v>
      </c>
      <c r="B6" s="130"/>
      <c r="C6" s="131"/>
      <c r="D6" s="131"/>
      <c r="E6" s="131"/>
      <c r="F6" s="132"/>
    </row>
    <row r="7" spans="1:8" ht="15.75" customHeight="1" x14ac:dyDescent="0.2">
      <c r="A7" s="89"/>
      <c r="B7" s="89"/>
      <c r="C7" s="89"/>
      <c r="D7" s="89"/>
      <c r="E7" s="90"/>
      <c r="F7" s="77"/>
      <c r="G7" s="91"/>
    </row>
    <row r="8" spans="1:8" s="78" customFormat="1" ht="18" customHeight="1" x14ac:dyDescent="0.25">
      <c r="A8" s="92" t="s">
        <v>2</v>
      </c>
      <c r="B8" s="141" t="s">
        <v>60</v>
      </c>
      <c r="C8" s="141"/>
      <c r="D8" s="141"/>
      <c r="E8" s="141"/>
      <c r="F8" s="142"/>
      <c r="G8" s="93"/>
    </row>
    <row r="9" spans="1:8" s="78" customFormat="1" ht="15.75" customHeight="1" x14ac:dyDescent="0.2">
      <c r="A9" s="94" t="s">
        <v>21</v>
      </c>
      <c r="B9" s="143" t="s">
        <v>74</v>
      </c>
      <c r="C9" s="144"/>
      <c r="D9" s="144"/>
      <c r="E9" s="144"/>
      <c r="F9" s="145"/>
      <c r="G9" s="95"/>
    </row>
    <row r="10" spans="1:8" ht="15.75" customHeight="1" x14ac:dyDescent="0.2">
      <c r="A10" s="88" t="s">
        <v>3</v>
      </c>
      <c r="B10" s="146" t="s">
        <v>61</v>
      </c>
      <c r="C10" s="147"/>
      <c r="D10" s="147"/>
      <c r="E10" s="147"/>
      <c r="F10" s="148"/>
      <c r="G10" s="96"/>
    </row>
    <row r="11" spans="1:8" ht="15.75" customHeight="1" x14ac:dyDescent="0.2">
      <c r="A11" s="97"/>
      <c r="B11" s="98"/>
      <c r="C11" s="98"/>
      <c r="D11" s="98"/>
      <c r="E11" s="99"/>
      <c r="F11" s="100"/>
    </row>
    <row r="12" spans="1:8" ht="15.75" customHeight="1" x14ac:dyDescent="0.25">
      <c r="A12" s="101" t="s">
        <v>13</v>
      </c>
      <c r="B12" s="102"/>
      <c r="C12" s="102"/>
      <c r="D12" s="102"/>
      <c r="E12" s="103"/>
      <c r="F12" s="104"/>
    </row>
    <row r="13" spans="1:8" ht="17.100000000000001" customHeight="1" x14ac:dyDescent="0.2">
      <c r="A13" s="105"/>
      <c r="B13" s="106"/>
      <c r="C13" s="133" t="s">
        <v>14</v>
      </c>
      <c r="D13" s="135" t="s">
        <v>15</v>
      </c>
      <c r="E13" s="137" t="s">
        <v>16</v>
      </c>
      <c r="F13" s="139" t="s">
        <v>18</v>
      </c>
    </row>
    <row r="14" spans="1:8" ht="17.100000000000001" customHeight="1" x14ac:dyDescent="0.2">
      <c r="A14" s="107" t="s">
        <v>7</v>
      </c>
      <c r="B14" s="108" t="s">
        <v>19</v>
      </c>
      <c r="C14" s="134"/>
      <c r="D14" s="136"/>
      <c r="E14" s="138"/>
      <c r="F14" s="140"/>
    </row>
    <row r="15" spans="1:8" ht="23.25" customHeight="1" x14ac:dyDescent="0.2">
      <c r="A15" s="109">
        <v>1</v>
      </c>
      <c r="B15" s="126" t="s">
        <v>23</v>
      </c>
      <c r="C15" s="110">
        <f>atyp!E35</f>
        <v>0</v>
      </c>
      <c r="D15" s="111">
        <v>0.21</v>
      </c>
      <c r="E15" s="110">
        <f t="shared" ref="E15:E16" si="0">C15*D15</f>
        <v>0</v>
      </c>
      <c r="F15" s="112">
        <f t="shared" ref="F15:F16" si="1">C15+E15</f>
        <v>0</v>
      </c>
    </row>
    <row r="16" spans="1:8" ht="23.25" customHeight="1" x14ac:dyDescent="0.2">
      <c r="A16" s="109">
        <v>2</v>
      </c>
      <c r="B16" s="126" t="s">
        <v>24</v>
      </c>
      <c r="C16" s="110">
        <f>sed!E28</f>
        <v>0</v>
      </c>
      <c r="D16" s="111">
        <v>0.21</v>
      </c>
      <c r="E16" s="110">
        <f t="shared" si="0"/>
        <v>0</v>
      </c>
      <c r="F16" s="112">
        <f t="shared" si="1"/>
        <v>0</v>
      </c>
    </row>
    <row r="17" spans="1:6" ht="23.25" customHeight="1" x14ac:dyDescent="0.2">
      <c r="A17" s="109">
        <v>3</v>
      </c>
      <c r="B17" s="126" t="s">
        <v>59</v>
      </c>
      <c r="C17" s="110">
        <f>zasteny!E20</f>
        <v>0</v>
      </c>
      <c r="D17" s="111">
        <v>0.21</v>
      </c>
      <c r="E17" s="110">
        <f t="shared" ref="E17:E19" si="2">C17*D17</f>
        <v>0</v>
      </c>
      <c r="F17" s="112">
        <f t="shared" ref="F17:F19" si="3">C17+E17</f>
        <v>0</v>
      </c>
    </row>
    <row r="18" spans="1:6" ht="23.25" customHeight="1" x14ac:dyDescent="0.2">
      <c r="A18" s="109">
        <v>4</v>
      </c>
      <c r="B18" s="126" t="s">
        <v>69</v>
      </c>
      <c r="C18" s="110">
        <f>doplnky!E21</f>
        <v>0</v>
      </c>
      <c r="D18" s="111">
        <v>0.21</v>
      </c>
      <c r="E18" s="110">
        <f t="shared" si="2"/>
        <v>0</v>
      </c>
      <c r="F18" s="112">
        <f t="shared" si="3"/>
        <v>0</v>
      </c>
    </row>
    <row r="19" spans="1:6" ht="23.25" customHeight="1" x14ac:dyDescent="0.2">
      <c r="A19" s="109">
        <v>5</v>
      </c>
      <c r="B19" s="126" t="s">
        <v>70</v>
      </c>
      <c r="C19" s="110">
        <f>vlastovky!E18</f>
        <v>0</v>
      </c>
      <c r="D19" s="111">
        <v>0.21</v>
      </c>
      <c r="E19" s="110">
        <f t="shared" si="2"/>
        <v>0</v>
      </c>
      <c r="F19" s="112">
        <f t="shared" si="3"/>
        <v>0</v>
      </c>
    </row>
    <row r="20" spans="1:6" ht="15.75" customHeight="1" x14ac:dyDescent="0.2">
      <c r="A20" s="113"/>
      <c r="B20" s="114" t="s">
        <v>17</v>
      </c>
      <c r="C20" s="115">
        <f>SUM(C15:C19)</f>
        <v>0</v>
      </c>
      <c r="D20" s="125"/>
      <c r="E20" s="115">
        <f>SUM(E15:E19)</f>
        <v>0</v>
      </c>
      <c r="F20" s="116">
        <f>SUM(F15:F19)</f>
        <v>0</v>
      </c>
    </row>
    <row r="21" spans="1:6" ht="15.75" customHeight="1" x14ac:dyDescent="0.2">
      <c r="A21" s="91"/>
      <c r="B21" s="117"/>
      <c r="C21" s="118"/>
      <c r="D21" s="119"/>
      <c r="E21" s="120"/>
      <c r="F21" s="121"/>
    </row>
  </sheetData>
  <sheetProtection password="A249" sheet="1" objects="1" scenarios="1"/>
  <mergeCells count="9">
    <mergeCell ref="A3:F3"/>
    <mergeCell ref="B6:F6"/>
    <mergeCell ref="C13:C14"/>
    <mergeCell ref="D13:D14"/>
    <mergeCell ref="E13:E14"/>
    <mergeCell ref="F13:F14"/>
    <mergeCell ref="B8:F8"/>
    <mergeCell ref="B9:F9"/>
    <mergeCell ref="B10:F10"/>
  </mergeCells>
  <phoneticPr fontId="11" type="noConversion"/>
  <dataValidations disablePrompts="1" count="1">
    <dataValidation type="list" allowBlank="1" showInputMessage="1" showErrorMessage="1" sqref="B6:F6">
      <formula1>#REF!</formula1>
    </dataValidation>
  </dataValidations>
  <pageMargins left="0.74803149606299213" right="0.5625" top="1.1811023622047245" bottom="0.78740157480314965" header="0.31496062992125984" footer="0.31496062992125984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view="pageLayout" topLeftCell="A17" zoomScaleNormal="130" zoomScaleSheetLayoutView="115" workbookViewId="0">
      <selection activeCell="D23" sqref="D23:D32"/>
    </sheetView>
  </sheetViews>
  <sheetFormatPr defaultRowHeight="12.75" x14ac:dyDescent="0.2"/>
  <cols>
    <col min="1" max="1" width="12.140625" style="4" customWidth="1"/>
    <col min="2" max="2" width="55.140625" style="4" customWidth="1"/>
    <col min="3" max="3" width="5.7109375" style="4" customWidth="1"/>
    <col min="4" max="4" width="10" style="53" customWidth="1"/>
    <col min="5" max="5" width="10" style="52" customWidth="1"/>
    <col min="6" max="16384" width="9.140625" style="4"/>
  </cols>
  <sheetData>
    <row r="1" spans="1:7" ht="15.75" customHeight="1" x14ac:dyDescent="0.25">
      <c r="A1" s="68" t="s">
        <v>22</v>
      </c>
      <c r="B1" s="28" t="str">
        <f>REKAPITULACE!B1</f>
        <v>UJEP - BIOFEEDBACK FSE</v>
      </c>
      <c r="C1" s="29"/>
      <c r="D1" s="36"/>
      <c r="E1" s="37"/>
    </row>
    <row r="2" spans="1:7" ht="15.75" customHeight="1" x14ac:dyDescent="0.25">
      <c r="A2" s="1"/>
      <c r="B2" s="2"/>
      <c r="C2" s="38"/>
      <c r="D2" s="38"/>
      <c r="E2" s="70"/>
    </row>
    <row r="3" spans="1:7" s="5" customFormat="1" ht="17.100000000000001" customHeight="1" x14ac:dyDescent="0.25">
      <c r="A3" s="127" t="str">
        <f>REKAPITULACE!A3</f>
        <v>VÝKAZ VÝMĚR - INTERIÉROVÁ ČÁST - BIOFEEDBACK FSE</v>
      </c>
      <c r="B3" s="149"/>
      <c r="C3" s="149"/>
      <c r="D3" s="149"/>
      <c r="E3" s="150"/>
    </row>
    <row r="4" spans="1:7" s="5" customFormat="1" ht="15.75" customHeight="1" x14ac:dyDescent="0.2">
      <c r="A4" s="30" t="s">
        <v>1</v>
      </c>
      <c r="B4" s="20">
        <f>REKAPITULACE!B4</f>
        <v>0</v>
      </c>
      <c r="C4" s="31"/>
      <c r="D4" s="39"/>
      <c r="E4" s="40"/>
    </row>
    <row r="5" spans="1:7" s="5" customFormat="1" ht="15.75" customHeight="1" x14ac:dyDescent="0.2">
      <c r="A5" s="32" t="s">
        <v>12</v>
      </c>
      <c r="B5" s="67">
        <f>REKAPITULACE!B5</f>
        <v>0</v>
      </c>
      <c r="C5" s="21"/>
      <c r="D5" s="41"/>
      <c r="E5" s="42"/>
    </row>
    <row r="6" spans="1:7" ht="15.75" customHeight="1" x14ac:dyDescent="0.2">
      <c r="A6" s="33" t="s">
        <v>11</v>
      </c>
      <c r="B6" s="151">
        <f>REKAPITULACE!B6</f>
        <v>0</v>
      </c>
      <c r="C6" s="152"/>
      <c r="D6" s="152"/>
      <c r="E6" s="153"/>
    </row>
    <row r="7" spans="1:7" ht="15.75" customHeight="1" x14ac:dyDescent="0.2">
      <c r="A7" s="6"/>
      <c r="B7" s="6"/>
      <c r="C7" s="3"/>
      <c r="D7" s="38"/>
      <c r="E7" s="37"/>
    </row>
    <row r="8" spans="1:7" s="5" customFormat="1" ht="15.75" customHeight="1" x14ac:dyDescent="0.25">
      <c r="A8" s="58" t="s">
        <v>2</v>
      </c>
      <c r="B8" s="154" t="str">
        <f>REKAPITULACE!B8</f>
        <v>UJEP</v>
      </c>
      <c r="C8" s="155"/>
      <c r="D8" s="155"/>
      <c r="E8" s="156"/>
    </row>
    <row r="9" spans="1:7" s="5" customFormat="1" ht="15.75" customHeight="1" x14ac:dyDescent="0.2">
      <c r="A9" s="59" t="s">
        <v>21</v>
      </c>
      <c r="B9" s="157" t="str">
        <f>REKAPITULACE!B9</f>
        <v>Pasteurova 3544/1, 400 96 Ústí nad Labem</v>
      </c>
      <c r="C9" s="158"/>
      <c r="D9" s="158"/>
      <c r="E9" s="159"/>
    </row>
    <row r="10" spans="1:7" ht="15.75" customHeight="1" x14ac:dyDescent="0.2">
      <c r="A10" s="33" t="s">
        <v>3</v>
      </c>
      <c r="B10" s="151" t="str">
        <f>REKAPITULACE!B10</f>
        <v>PhDr. Radek Soběhart, Ph.D., 723 424 791, radek.sobehart@ujep.cz</v>
      </c>
      <c r="C10" s="152"/>
      <c r="D10" s="152"/>
      <c r="E10" s="153"/>
    </row>
    <row r="11" spans="1:7" ht="15.75" customHeight="1" x14ac:dyDescent="0.2">
      <c r="A11" s="24"/>
      <c r="B11" s="25"/>
      <c r="C11" s="25"/>
      <c r="D11" s="43"/>
      <c r="E11" s="43"/>
    </row>
    <row r="12" spans="1:7" s="60" customFormat="1" ht="17.100000000000001" customHeight="1" x14ac:dyDescent="0.25">
      <c r="A12" s="26" t="s">
        <v>4</v>
      </c>
      <c r="B12" s="7"/>
      <c r="C12" s="8"/>
      <c r="D12" s="44"/>
      <c r="E12" s="9"/>
      <c r="F12" s="4"/>
      <c r="G12" s="4"/>
    </row>
    <row r="13" spans="1:7" s="60" customFormat="1" ht="17.100000000000001" customHeight="1" x14ac:dyDescent="0.2">
      <c r="A13" s="10"/>
      <c r="B13" s="22"/>
      <c r="C13" s="11"/>
      <c r="D13" s="12" t="s">
        <v>5</v>
      </c>
      <c r="E13" s="13" t="s">
        <v>6</v>
      </c>
      <c r="F13" s="4"/>
      <c r="G13" s="4"/>
    </row>
    <row r="14" spans="1:7" s="60" customFormat="1" ht="17.100000000000001" customHeight="1" x14ac:dyDescent="0.2">
      <c r="A14" s="14" t="s">
        <v>7</v>
      </c>
      <c r="B14" s="23" t="str">
        <f>REKAPITULACE!B15</f>
        <v>atypový mobiliář</v>
      </c>
      <c r="C14" s="15" t="s">
        <v>8</v>
      </c>
      <c r="D14" s="27" t="s">
        <v>9</v>
      </c>
      <c r="E14" s="16" t="s">
        <v>9</v>
      </c>
      <c r="F14" s="4"/>
      <c r="G14" s="4"/>
    </row>
    <row r="15" spans="1:7" s="60" customFormat="1" ht="55.5" customHeight="1" x14ac:dyDescent="0.2">
      <c r="A15" s="56" t="s">
        <v>36</v>
      </c>
      <c r="B15" s="54" t="s">
        <v>76</v>
      </c>
      <c r="C15" s="55">
        <v>1</v>
      </c>
      <c r="D15" s="160">
        <v>0</v>
      </c>
      <c r="E15" s="45">
        <f t="shared" ref="E15:E26" si="0">C15*D15</f>
        <v>0</v>
      </c>
      <c r="F15" s="4"/>
      <c r="G15" s="4"/>
    </row>
    <row r="16" spans="1:7" s="60" customFormat="1" ht="55.5" customHeight="1" x14ac:dyDescent="0.2">
      <c r="A16" s="56" t="s">
        <v>40</v>
      </c>
      <c r="B16" s="57" t="s">
        <v>75</v>
      </c>
      <c r="C16" s="17">
        <v>1</v>
      </c>
      <c r="D16" s="161">
        <v>0</v>
      </c>
      <c r="E16" s="45">
        <f t="shared" si="0"/>
        <v>0</v>
      </c>
      <c r="F16" s="4"/>
      <c r="G16" s="4"/>
    </row>
    <row r="17" spans="1:7" s="60" customFormat="1" ht="55.5" customHeight="1" x14ac:dyDescent="0.2">
      <c r="A17" s="56" t="s">
        <v>41</v>
      </c>
      <c r="B17" s="57" t="s">
        <v>86</v>
      </c>
      <c r="C17" s="17">
        <v>2</v>
      </c>
      <c r="D17" s="161">
        <v>0</v>
      </c>
      <c r="E17" s="45">
        <f t="shared" si="0"/>
        <v>0</v>
      </c>
      <c r="F17" s="4"/>
      <c r="G17" s="4"/>
    </row>
    <row r="18" spans="1:7" s="60" customFormat="1" ht="55.5" customHeight="1" x14ac:dyDescent="0.2">
      <c r="A18" s="56" t="s">
        <v>42</v>
      </c>
      <c r="B18" s="57" t="s">
        <v>77</v>
      </c>
      <c r="C18" s="17">
        <v>2</v>
      </c>
      <c r="D18" s="161">
        <v>0</v>
      </c>
      <c r="E18" s="45">
        <f t="shared" si="0"/>
        <v>0</v>
      </c>
      <c r="F18" s="4"/>
      <c r="G18" s="4"/>
    </row>
    <row r="19" spans="1:7" s="60" customFormat="1" ht="55.5" customHeight="1" x14ac:dyDescent="0.2">
      <c r="A19" s="56" t="s">
        <v>43</v>
      </c>
      <c r="B19" s="57" t="s">
        <v>78</v>
      </c>
      <c r="C19" s="17">
        <v>3</v>
      </c>
      <c r="D19" s="161">
        <v>0</v>
      </c>
      <c r="E19" s="45">
        <f t="shared" si="0"/>
        <v>0</v>
      </c>
      <c r="F19" s="4"/>
      <c r="G19" s="4"/>
    </row>
    <row r="20" spans="1:7" s="60" customFormat="1" ht="55.5" customHeight="1" x14ac:dyDescent="0.2">
      <c r="A20" s="56" t="s">
        <v>44</v>
      </c>
      <c r="B20" s="57" t="s">
        <v>79</v>
      </c>
      <c r="C20" s="17">
        <v>2</v>
      </c>
      <c r="D20" s="162">
        <v>0</v>
      </c>
      <c r="E20" s="45">
        <f t="shared" si="0"/>
        <v>0</v>
      </c>
      <c r="F20" s="4"/>
      <c r="G20" s="4"/>
    </row>
    <row r="21" spans="1:7" s="60" customFormat="1" ht="55.5" customHeight="1" x14ac:dyDescent="0.2">
      <c r="A21" s="56" t="s">
        <v>45</v>
      </c>
      <c r="B21" s="57" t="s">
        <v>80</v>
      </c>
      <c r="C21" s="17">
        <v>2</v>
      </c>
      <c r="D21" s="162">
        <v>0</v>
      </c>
      <c r="E21" s="45">
        <f t="shared" si="0"/>
        <v>0</v>
      </c>
      <c r="F21" s="4"/>
      <c r="G21" s="4"/>
    </row>
    <row r="22" spans="1:7" s="60" customFormat="1" ht="55.5" customHeight="1" x14ac:dyDescent="0.2">
      <c r="A22" s="56" t="s">
        <v>46</v>
      </c>
      <c r="B22" s="57" t="s">
        <v>75</v>
      </c>
      <c r="C22" s="17">
        <v>2</v>
      </c>
      <c r="D22" s="161">
        <v>0</v>
      </c>
      <c r="E22" s="45">
        <f t="shared" ref="E22" si="1">C22*D22</f>
        <v>0</v>
      </c>
      <c r="F22" s="4"/>
      <c r="G22" s="4"/>
    </row>
    <row r="23" spans="1:7" s="60" customFormat="1" ht="69.75" customHeight="1" x14ac:dyDescent="0.2">
      <c r="A23" s="56" t="s">
        <v>47</v>
      </c>
      <c r="B23" s="57" t="s">
        <v>81</v>
      </c>
      <c r="C23" s="17">
        <v>6</v>
      </c>
      <c r="D23" s="161">
        <v>0</v>
      </c>
      <c r="E23" s="45">
        <f>C23*D23</f>
        <v>0</v>
      </c>
      <c r="F23" s="4"/>
      <c r="G23" s="4"/>
    </row>
    <row r="24" spans="1:7" s="60" customFormat="1" ht="47.25" customHeight="1" x14ac:dyDescent="0.2">
      <c r="A24" s="56" t="s">
        <v>48</v>
      </c>
      <c r="B24" s="57" t="s">
        <v>49</v>
      </c>
      <c r="C24" s="17">
        <v>7</v>
      </c>
      <c r="D24" s="162">
        <v>0</v>
      </c>
      <c r="E24" s="45">
        <f t="shared" si="0"/>
        <v>0</v>
      </c>
      <c r="F24" s="4"/>
      <c r="G24" s="4"/>
    </row>
    <row r="25" spans="1:7" s="60" customFormat="1" ht="55.5" customHeight="1" x14ac:dyDescent="0.2">
      <c r="A25" s="56" t="s">
        <v>66</v>
      </c>
      <c r="B25" s="57" t="s">
        <v>77</v>
      </c>
      <c r="C25" s="17">
        <v>1</v>
      </c>
      <c r="D25" s="161">
        <v>0</v>
      </c>
      <c r="E25" s="45">
        <f t="shared" ref="E25" si="2">C25*D25</f>
        <v>0</v>
      </c>
      <c r="F25" s="4"/>
      <c r="G25" s="4"/>
    </row>
    <row r="26" spans="1:7" s="60" customFormat="1" ht="55.5" customHeight="1" x14ac:dyDescent="0.2">
      <c r="A26" s="56" t="s">
        <v>50</v>
      </c>
      <c r="B26" s="57" t="s">
        <v>82</v>
      </c>
      <c r="C26" s="17">
        <v>2</v>
      </c>
      <c r="D26" s="162">
        <v>0</v>
      </c>
      <c r="E26" s="45">
        <f t="shared" si="0"/>
        <v>0</v>
      </c>
      <c r="F26" s="4"/>
      <c r="G26" s="4"/>
    </row>
    <row r="27" spans="1:7" s="60" customFormat="1" ht="55.5" customHeight="1" x14ac:dyDescent="0.2">
      <c r="A27" s="56" t="s">
        <v>51</v>
      </c>
      <c r="B27" s="57" t="s">
        <v>87</v>
      </c>
      <c r="C27" s="17">
        <v>18</v>
      </c>
      <c r="D27" s="162">
        <v>0</v>
      </c>
      <c r="E27" s="45">
        <f t="shared" ref="E27:E28" si="3">C27*D27</f>
        <v>0</v>
      </c>
      <c r="F27" s="4"/>
      <c r="G27" s="4"/>
    </row>
    <row r="28" spans="1:7" s="60" customFormat="1" ht="55.5" customHeight="1" x14ac:dyDescent="0.2">
      <c r="A28" s="56" t="s">
        <v>52</v>
      </c>
      <c r="B28" s="57" t="s">
        <v>83</v>
      </c>
      <c r="C28" s="17">
        <v>1</v>
      </c>
      <c r="D28" s="162">
        <v>0</v>
      </c>
      <c r="E28" s="45">
        <f t="shared" si="3"/>
        <v>0</v>
      </c>
      <c r="F28" s="4"/>
      <c r="G28" s="4"/>
    </row>
    <row r="29" spans="1:7" s="60" customFormat="1" ht="55.5" customHeight="1" x14ac:dyDescent="0.2">
      <c r="A29" s="56" t="s">
        <v>53</v>
      </c>
      <c r="B29" s="57" t="s">
        <v>75</v>
      </c>
      <c r="C29" s="17">
        <v>1</v>
      </c>
      <c r="D29" s="161">
        <v>0</v>
      </c>
      <c r="E29" s="45">
        <f t="shared" ref="E29:E30" si="4">C29*D29</f>
        <v>0</v>
      </c>
      <c r="F29" s="4"/>
      <c r="G29" s="4"/>
    </row>
    <row r="30" spans="1:7" s="60" customFormat="1" ht="55.5" customHeight="1" x14ac:dyDescent="0.2">
      <c r="A30" s="56" t="s">
        <v>54</v>
      </c>
      <c r="B30" s="57" t="s">
        <v>84</v>
      </c>
      <c r="C30" s="17">
        <v>1</v>
      </c>
      <c r="D30" s="162">
        <v>0</v>
      </c>
      <c r="E30" s="45">
        <f t="shared" si="4"/>
        <v>0</v>
      </c>
      <c r="F30" s="4"/>
      <c r="G30" s="4"/>
    </row>
    <row r="31" spans="1:7" s="60" customFormat="1" ht="55.5" customHeight="1" x14ac:dyDescent="0.2">
      <c r="A31" s="56" t="s">
        <v>55</v>
      </c>
      <c r="B31" s="57" t="s">
        <v>85</v>
      </c>
      <c r="C31" s="17">
        <v>1</v>
      </c>
      <c r="D31" s="162">
        <v>0</v>
      </c>
      <c r="E31" s="45">
        <f t="shared" ref="E31:E32" si="5">C31*D31</f>
        <v>0</v>
      </c>
      <c r="F31" s="4"/>
      <c r="G31" s="4"/>
    </row>
    <row r="32" spans="1:7" s="60" customFormat="1" ht="55.5" customHeight="1" x14ac:dyDescent="0.2">
      <c r="A32" s="56" t="s">
        <v>56</v>
      </c>
      <c r="B32" s="57" t="s">
        <v>77</v>
      </c>
      <c r="C32" s="17">
        <v>1</v>
      </c>
      <c r="D32" s="162">
        <v>0</v>
      </c>
      <c r="E32" s="45">
        <f t="shared" si="5"/>
        <v>0</v>
      </c>
      <c r="F32" s="4"/>
      <c r="G32" s="4"/>
    </row>
    <row r="33" spans="1:7" s="60" customFormat="1" ht="17.100000000000001" customHeight="1" x14ac:dyDescent="0.2">
      <c r="A33" s="61"/>
      <c r="B33" s="18" t="s">
        <v>6</v>
      </c>
      <c r="C33" s="18"/>
      <c r="D33" s="46"/>
      <c r="E33" s="47">
        <f>SUM(E15:E32)</f>
        <v>0</v>
      </c>
      <c r="F33" s="4"/>
      <c r="G33" s="4"/>
    </row>
    <row r="34" spans="1:7" s="60" customFormat="1" ht="17.100000000000001" customHeight="1" x14ac:dyDescent="0.2">
      <c r="A34" s="62"/>
      <c r="B34" s="34" t="s">
        <v>20</v>
      </c>
      <c r="C34" s="35">
        <v>0</v>
      </c>
      <c r="D34" s="48"/>
      <c r="E34" s="49">
        <f>E33*C34</f>
        <v>0</v>
      </c>
      <c r="F34" s="4"/>
      <c r="G34" s="4"/>
    </row>
    <row r="35" spans="1:7" s="60" customFormat="1" ht="17.100000000000001" customHeight="1" x14ac:dyDescent="0.2">
      <c r="A35" s="63"/>
      <c r="B35" s="19" t="s">
        <v>10</v>
      </c>
      <c r="C35" s="19"/>
      <c r="D35" s="50"/>
      <c r="E35" s="51">
        <f>SUM(E33:E34)</f>
        <v>0</v>
      </c>
      <c r="F35" s="4"/>
      <c r="G35" s="4"/>
    </row>
    <row r="36" spans="1:7" s="60" customFormat="1" ht="17.100000000000001" customHeight="1" x14ac:dyDescent="0.2">
      <c r="B36" s="29"/>
      <c r="C36" s="29"/>
      <c r="D36" s="64"/>
      <c r="E36" s="65"/>
      <c r="F36" s="4"/>
      <c r="G36" s="4"/>
    </row>
    <row r="37" spans="1:7" s="60" customFormat="1" x14ac:dyDescent="0.2">
      <c r="A37" s="66"/>
      <c r="B37" s="4"/>
      <c r="C37" s="4"/>
      <c r="D37" s="52"/>
      <c r="E37" s="52"/>
      <c r="F37" s="4"/>
      <c r="G37" s="4"/>
    </row>
    <row r="38" spans="1:7" s="60" customFormat="1" x14ac:dyDescent="0.2">
      <c r="A38" s="4"/>
      <c r="B38" s="4"/>
      <c r="C38" s="4"/>
      <c r="D38" s="52"/>
      <c r="E38" s="52"/>
      <c r="F38" s="4"/>
      <c r="G38" s="4"/>
    </row>
    <row r="39" spans="1:7" s="60" customFormat="1" x14ac:dyDescent="0.2">
      <c r="A39" s="4"/>
      <c r="B39" s="4"/>
      <c r="C39" s="4"/>
      <c r="D39" s="52"/>
      <c r="E39" s="52"/>
      <c r="F39" s="4"/>
      <c r="G39" s="4"/>
    </row>
    <row r="40" spans="1:7" s="60" customFormat="1" x14ac:dyDescent="0.2">
      <c r="A40" s="4"/>
      <c r="B40" s="4"/>
      <c r="C40" s="4"/>
      <c r="D40" s="52"/>
      <c r="E40" s="52"/>
      <c r="F40" s="4"/>
      <c r="G40" s="4"/>
    </row>
    <row r="41" spans="1:7" s="60" customFormat="1" x14ac:dyDescent="0.2">
      <c r="A41" s="4"/>
      <c r="B41" s="4"/>
      <c r="C41" s="4"/>
      <c r="D41" s="52"/>
      <c r="E41" s="52"/>
      <c r="F41" s="4"/>
      <c r="G41" s="4"/>
    </row>
    <row r="42" spans="1:7" s="60" customFormat="1" x14ac:dyDescent="0.2">
      <c r="A42" s="4"/>
      <c r="B42" s="4"/>
      <c r="C42" s="4"/>
      <c r="D42" s="52"/>
      <c r="E42" s="52"/>
      <c r="F42" s="4"/>
      <c r="G42" s="4"/>
    </row>
    <row r="43" spans="1:7" s="60" customFormat="1" x14ac:dyDescent="0.2">
      <c r="A43" s="4"/>
      <c r="B43" s="4"/>
      <c r="C43" s="4"/>
      <c r="D43" s="52"/>
      <c r="E43" s="52"/>
      <c r="F43" s="4"/>
      <c r="G43" s="4"/>
    </row>
    <row r="44" spans="1:7" s="60" customFormat="1" x14ac:dyDescent="0.2">
      <c r="A44" s="4"/>
      <c r="B44" s="4"/>
      <c r="C44" s="4"/>
      <c r="D44" s="52"/>
      <c r="E44" s="52"/>
      <c r="F44" s="4"/>
      <c r="G44" s="4"/>
    </row>
    <row r="45" spans="1:7" s="60" customFormat="1" x14ac:dyDescent="0.2">
      <c r="A45" s="4"/>
      <c r="B45" s="4"/>
      <c r="C45" s="4"/>
      <c r="D45" s="52"/>
      <c r="E45" s="52"/>
      <c r="F45" s="4"/>
      <c r="G45" s="4"/>
    </row>
    <row r="46" spans="1:7" s="60" customFormat="1" x14ac:dyDescent="0.2">
      <c r="A46" s="4"/>
      <c r="B46" s="4"/>
      <c r="C46" s="4"/>
      <c r="D46" s="52"/>
      <c r="E46" s="52"/>
      <c r="F46" s="4"/>
      <c r="G46" s="4"/>
    </row>
    <row r="47" spans="1:7" s="60" customFormat="1" x14ac:dyDescent="0.2">
      <c r="A47" s="4"/>
      <c r="B47" s="4"/>
      <c r="C47" s="4"/>
      <c r="D47" s="52"/>
      <c r="E47" s="52"/>
      <c r="F47" s="4"/>
      <c r="G47" s="4"/>
    </row>
    <row r="48" spans="1:7" s="60" customFormat="1" x14ac:dyDescent="0.2">
      <c r="A48" s="4"/>
      <c r="B48" s="4"/>
      <c r="C48" s="4"/>
      <c r="D48" s="52"/>
      <c r="E48" s="52"/>
      <c r="F48" s="4"/>
      <c r="G48" s="4"/>
    </row>
    <row r="49" spans="1:7" s="60" customFormat="1" x14ac:dyDescent="0.2">
      <c r="A49" s="4"/>
      <c r="B49" s="4"/>
      <c r="C49" s="4"/>
      <c r="D49" s="52"/>
      <c r="E49" s="52"/>
      <c r="F49" s="4"/>
      <c r="G49" s="4"/>
    </row>
  </sheetData>
  <sheetProtection password="A249" sheet="1" objects="1" scenarios="1"/>
  <mergeCells count="5">
    <mergeCell ref="A3:E3"/>
    <mergeCell ref="B6:E6"/>
    <mergeCell ref="B8:E8"/>
    <mergeCell ref="B9:E9"/>
    <mergeCell ref="B10:E10"/>
  </mergeCells>
  <pageMargins left="0.74803149606299213" right="0.35433070866141736" top="1.1811023622047245" bottom="0.59055118110236227" header="0.31496062992125984" footer="0.31496062992125984"/>
  <pageSetup paperSize="9" orientation="portrait" horizontalDpi="4294967293" verticalDpi="4294967293" r:id="rId1"/>
  <headerFooter alignWithMargins="0">
    <oddFooter>&amp;C&amp;"Times New Roman,Obyčejné"&amp;8&amp;P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zoomScale="130" zoomScaleNormal="130" zoomScaleSheetLayoutView="115" workbookViewId="0">
      <selection activeCell="D15" sqref="D15:D25"/>
    </sheetView>
  </sheetViews>
  <sheetFormatPr defaultRowHeight="12.75" x14ac:dyDescent="0.2"/>
  <cols>
    <col min="1" max="1" width="12.140625" style="4" customWidth="1"/>
    <col min="2" max="2" width="55.140625" style="4" customWidth="1"/>
    <col min="3" max="3" width="5.7109375" style="4" customWidth="1"/>
    <col min="4" max="4" width="10" style="53" customWidth="1"/>
    <col min="5" max="5" width="10" style="52" customWidth="1"/>
    <col min="6" max="16384" width="9.140625" style="4"/>
  </cols>
  <sheetData>
    <row r="1" spans="1:5" ht="15.75" customHeight="1" x14ac:dyDescent="0.25">
      <c r="A1" s="68" t="s">
        <v>22</v>
      </c>
      <c r="B1" s="28" t="str">
        <f>REKAPITULACE!B1</f>
        <v>UJEP - BIOFEEDBACK FSE</v>
      </c>
      <c r="C1" s="29"/>
      <c r="D1" s="36"/>
      <c r="E1" s="37"/>
    </row>
    <row r="2" spans="1:5" ht="15.75" customHeight="1" x14ac:dyDescent="0.25">
      <c r="A2" s="1"/>
      <c r="B2" s="2"/>
      <c r="C2" s="38"/>
      <c r="D2" s="38"/>
      <c r="E2" s="70"/>
    </row>
    <row r="3" spans="1:5" s="5" customFormat="1" ht="17.100000000000001" customHeight="1" x14ac:dyDescent="0.25">
      <c r="A3" s="127" t="str">
        <f>REKAPITULACE!A3</f>
        <v>VÝKAZ VÝMĚR - INTERIÉROVÁ ČÁST - BIOFEEDBACK FSE</v>
      </c>
      <c r="B3" s="149"/>
      <c r="C3" s="149"/>
      <c r="D3" s="149"/>
      <c r="E3" s="150"/>
    </row>
    <row r="4" spans="1:5" s="5" customFormat="1" ht="15.75" customHeight="1" x14ac:dyDescent="0.2">
      <c r="A4" s="30" t="s">
        <v>1</v>
      </c>
      <c r="B4" s="20">
        <f>REKAPITULACE!B4</f>
        <v>0</v>
      </c>
      <c r="C4" s="31"/>
      <c r="D4" s="39"/>
      <c r="E4" s="40"/>
    </row>
    <row r="5" spans="1:5" s="5" customFormat="1" ht="15.75" customHeight="1" x14ac:dyDescent="0.2">
      <c r="A5" s="32" t="s">
        <v>12</v>
      </c>
      <c r="B5" s="67">
        <f>REKAPITULACE!B5</f>
        <v>0</v>
      </c>
      <c r="C5" s="21"/>
      <c r="D5" s="41"/>
      <c r="E5" s="42"/>
    </row>
    <row r="6" spans="1:5" ht="15.75" customHeight="1" x14ac:dyDescent="0.2">
      <c r="A6" s="33" t="s">
        <v>11</v>
      </c>
      <c r="B6" s="151">
        <f>REKAPITULACE!B6</f>
        <v>0</v>
      </c>
      <c r="C6" s="152"/>
      <c r="D6" s="152"/>
      <c r="E6" s="153"/>
    </row>
    <row r="7" spans="1:5" ht="15.75" customHeight="1" x14ac:dyDescent="0.2">
      <c r="A7" s="6"/>
      <c r="B7" s="6"/>
      <c r="C7" s="3"/>
      <c r="D7" s="38"/>
      <c r="E7" s="37"/>
    </row>
    <row r="8" spans="1:5" s="5" customFormat="1" ht="15.75" customHeight="1" x14ac:dyDescent="0.25">
      <c r="A8" s="58" t="s">
        <v>2</v>
      </c>
      <c r="B8" s="154" t="str">
        <f>REKAPITULACE!B8</f>
        <v>UJEP</v>
      </c>
      <c r="C8" s="155"/>
      <c r="D8" s="155"/>
      <c r="E8" s="156"/>
    </row>
    <row r="9" spans="1:5" s="5" customFormat="1" ht="15.75" customHeight="1" x14ac:dyDescent="0.2">
      <c r="A9" s="59" t="s">
        <v>21</v>
      </c>
      <c r="B9" s="157" t="str">
        <f>REKAPITULACE!B9</f>
        <v>Pasteurova 3544/1, 400 96 Ústí nad Labem</v>
      </c>
      <c r="C9" s="158"/>
      <c r="D9" s="158"/>
      <c r="E9" s="159"/>
    </row>
    <row r="10" spans="1:5" ht="15.75" customHeight="1" x14ac:dyDescent="0.2">
      <c r="A10" s="33" t="s">
        <v>3</v>
      </c>
      <c r="B10" s="151" t="str">
        <f>REKAPITULACE!B10</f>
        <v>PhDr. Radek Soběhart, Ph.D., 723 424 791, radek.sobehart@ujep.cz</v>
      </c>
      <c r="C10" s="152"/>
      <c r="D10" s="152"/>
      <c r="E10" s="153"/>
    </row>
    <row r="11" spans="1:5" ht="15.75" customHeight="1" x14ac:dyDescent="0.2">
      <c r="A11" s="24"/>
      <c r="B11" s="25"/>
      <c r="C11" s="25"/>
      <c r="D11" s="43"/>
      <c r="E11" s="43"/>
    </row>
    <row r="12" spans="1:5" s="60" customFormat="1" ht="17.100000000000001" customHeight="1" x14ac:dyDescent="0.25">
      <c r="A12" s="26" t="s">
        <v>4</v>
      </c>
      <c r="B12" s="7"/>
      <c r="C12" s="8"/>
      <c r="D12" s="44"/>
      <c r="E12" s="9"/>
    </row>
    <row r="13" spans="1:5" s="60" customFormat="1" ht="17.100000000000001" customHeight="1" x14ac:dyDescent="0.2">
      <c r="A13" s="10"/>
      <c r="B13" s="22"/>
      <c r="C13" s="11"/>
      <c r="D13" s="12" t="s">
        <v>5</v>
      </c>
      <c r="E13" s="13" t="s">
        <v>6</v>
      </c>
    </row>
    <row r="14" spans="1:5" s="60" customFormat="1" ht="17.100000000000001" customHeight="1" x14ac:dyDescent="0.2">
      <c r="A14" s="14" t="s">
        <v>7</v>
      </c>
      <c r="B14" s="23" t="str">
        <f>REKAPITULACE!B16</f>
        <v>sedací nábytek</v>
      </c>
      <c r="C14" s="15" t="s">
        <v>8</v>
      </c>
      <c r="D14" s="27" t="s">
        <v>9</v>
      </c>
      <c r="E14" s="16" t="s">
        <v>9</v>
      </c>
    </row>
    <row r="15" spans="1:5" s="60" customFormat="1" ht="52.5" customHeight="1" x14ac:dyDescent="0.2">
      <c r="A15" s="56" t="s">
        <v>25</v>
      </c>
      <c r="B15" s="57" t="s">
        <v>71</v>
      </c>
      <c r="C15" s="17">
        <v>1</v>
      </c>
      <c r="D15" s="161">
        <v>0</v>
      </c>
      <c r="E15" s="45">
        <f t="shared" ref="E15:E17" si="0">C15*D15</f>
        <v>0</v>
      </c>
    </row>
    <row r="16" spans="1:5" s="60" customFormat="1" ht="52.5" customHeight="1" x14ac:dyDescent="0.2">
      <c r="A16" s="56" t="s">
        <v>32</v>
      </c>
      <c r="B16" s="57" t="s">
        <v>34</v>
      </c>
      <c r="C16" s="17">
        <v>7</v>
      </c>
      <c r="D16" s="162">
        <v>0</v>
      </c>
      <c r="E16" s="45">
        <f t="shared" si="0"/>
        <v>0</v>
      </c>
    </row>
    <row r="17" spans="1:5" s="60" customFormat="1" ht="52.5" customHeight="1" x14ac:dyDescent="0.2">
      <c r="A17" s="56" t="s">
        <v>37</v>
      </c>
      <c r="B17" s="57" t="s">
        <v>71</v>
      </c>
      <c r="C17" s="17">
        <v>2</v>
      </c>
      <c r="D17" s="161">
        <v>0</v>
      </c>
      <c r="E17" s="45">
        <f t="shared" si="0"/>
        <v>0</v>
      </c>
    </row>
    <row r="18" spans="1:5" s="60" customFormat="1" ht="34.5" customHeight="1" x14ac:dyDescent="0.2">
      <c r="A18" s="56" t="s">
        <v>38</v>
      </c>
      <c r="B18" s="57" t="s">
        <v>33</v>
      </c>
      <c r="C18" s="17">
        <v>1</v>
      </c>
      <c r="D18" s="161">
        <v>0</v>
      </c>
      <c r="E18" s="45">
        <f t="shared" ref="E18:E19" si="1">C18*D18</f>
        <v>0</v>
      </c>
    </row>
    <row r="19" spans="1:5" s="60" customFormat="1" ht="66.75" customHeight="1" x14ac:dyDescent="0.2">
      <c r="A19" s="56" t="s">
        <v>39</v>
      </c>
      <c r="B19" s="57" t="s">
        <v>35</v>
      </c>
      <c r="C19" s="17">
        <v>1</v>
      </c>
      <c r="D19" s="161">
        <v>0</v>
      </c>
      <c r="E19" s="45">
        <f t="shared" si="1"/>
        <v>0</v>
      </c>
    </row>
    <row r="20" spans="1:5" s="60" customFormat="1" ht="52.5" customHeight="1" x14ac:dyDescent="0.2">
      <c r="A20" s="56" t="s">
        <v>26</v>
      </c>
      <c r="B20" s="57" t="s">
        <v>34</v>
      </c>
      <c r="C20" s="17">
        <v>9</v>
      </c>
      <c r="D20" s="162">
        <v>0</v>
      </c>
      <c r="E20" s="45">
        <f t="shared" ref="E20" si="2">C20*D20</f>
        <v>0</v>
      </c>
    </row>
    <row r="21" spans="1:5" s="60" customFormat="1" ht="52.5" customHeight="1" x14ac:dyDescent="0.2">
      <c r="A21" s="56" t="s">
        <v>27</v>
      </c>
      <c r="B21" s="57" t="s">
        <v>71</v>
      </c>
      <c r="C21" s="17">
        <v>2</v>
      </c>
      <c r="D21" s="161">
        <v>0</v>
      </c>
      <c r="E21" s="45">
        <f t="shared" ref="E21:E25" si="3">C21*D21</f>
        <v>0</v>
      </c>
    </row>
    <row r="22" spans="1:5" s="60" customFormat="1" ht="52.5" customHeight="1" x14ac:dyDescent="0.2">
      <c r="A22" s="56" t="s">
        <v>28</v>
      </c>
      <c r="B22" s="57" t="s">
        <v>71</v>
      </c>
      <c r="C22" s="17">
        <v>6</v>
      </c>
      <c r="D22" s="161">
        <v>0</v>
      </c>
      <c r="E22" s="45">
        <f t="shared" ref="E22:E24" si="4">C22*D22</f>
        <v>0</v>
      </c>
    </row>
    <row r="23" spans="1:5" s="60" customFormat="1" ht="52.5" customHeight="1" x14ac:dyDescent="0.2">
      <c r="A23" s="56" t="s">
        <v>29</v>
      </c>
      <c r="B23" s="57" t="s">
        <v>71</v>
      </c>
      <c r="C23" s="17">
        <v>18</v>
      </c>
      <c r="D23" s="161">
        <v>0</v>
      </c>
      <c r="E23" s="45">
        <f t="shared" si="4"/>
        <v>0</v>
      </c>
    </row>
    <row r="24" spans="1:5" s="60" customFormat="1" ht="52.5" customHeight="1" x14ac:dyDescent="0.2">
      <c r="A24" s="56" t="s">
        <v>30</v>
      </c>
      <c r="B24" s="57" t="s">
        <v>71</v>
      </c>
      <c r="C24" s="17">
        <v>1</v>
      </c>
      <c r="D24" s="161">
        <v>0</v>
      </c>
      <c r="E24" s="45">
        <f t="shared" si="4"/>
        <v>0</v>
      </c>
    </row>
    <row r="25" spans="1:5" s="60" customFormat="1" ht="39" customHeight="1" x14ac:dyDescent="0.2">
      <c r="A25" s="56" t="s">
        <v>31</v>
      </c>
      <c r="B25" s="57" t="s">
        <v>34</v>
      </c>
      <c r="C25" s="17">
        <v>9</v>
      </c>
      <c r="D25" s="162">
        <v>0</v>
      </c>
      <c r="E25" s="45">
        <f t="shared" si="3"/>
        <v>0</v>
      </c>
    </row>
    <row r="26" spans="1:5" s="60" customFormat="1" ht="17.100000000000001" customHeight="1" x14ac:dyDescent="0.2">
      <c r="A26" s="61"/>
      <c r="B26" s="18" t="s">
        <v>6</v>
      </c>
      <c r="C26" s="18"/>
      <c r="D26" s="46"/>
      <c r="E26" s="47">
        <f>SUM(E15:E25)</f>
        <v>0</v>
      </c>
    </row>
    <row r="27" spans="1:5" s="60" customFormat="1" ht="17.100000000000001" customHeight="1" x14ac:dyDescent="0.2">
      <c r="A27" s="62"/>
      <c r="B27" s="34" t="s">
        <v>20</v>
      </c>
      <c r="C27" s="35">
        <v>0</v>
      </c>
      <c r="D27" s="48"/>
      <c r="E27" s="49">
        <f>E26*C27</f>
        <v>0</v>
      </c>
    </row>
    <row r="28" spans="1:5" s="60" customFormat="1" ht="17.100000000000001" customHeight="1" x14ac:dyDescent="0.2">
      <c r="A28" s="63"/>
      <c r="B28" s="19" t="s">
        <v>10</v>
      </c>
      <c r="C28" s="19"/>
      <c r="D28" s="50"/>
      <c r="E28" s="51">
        <f>SUM(E26:E27)</f>
        <v>0</v>
      </c>
    </row>
    <row r="29" spans="1:5" s="60" customFormat="1" ht="17.100000000000001" customHeight="1" x14ac:dyDescent="0.2">
      <c r="B29" s="29"/>
      <c r="C29" s="29"/>
      <c r="D29" s="64"/>
      <c r="E29" s="65"/>
    </row>
    <row r="30" spans="1:5" s="60" customFormat="1" x14ac:dyDescent="0.2">
      <c r="A30" s="66"/>
      <c r="B30" s="4"/>
      <c r="C30" s="4"/>
      <c r="D30" s="52"/>
      <c r="E30" s="52"/>
    </row>
    <row r="31" spans="1:5" s="60" customFormat="1" x14ac:dyDescent="0.2">
      <c r="A31" s="4"/>
      <c r="B31" s="4"/>
      <c r="C31" s="4"/>
      <c r="D31" s="52"/>
      <c r="E31" s="52"/>
    </row>
    <row r="32" spans="1:5" s="60" customFormat="1" x14ac:dyDescent="0.2">
      <c r="A32" s="4"/>
      <c r="B32" s="4"/>
      <c r="C32" s="4"/>
      <c r="D32" s="52"/>
      <c r="E32" s="52"/>
    </row>
    <row r="33" spans="1:5" s="60" customFormat="1" x14ac:dyDescent="0.2">
      <c r="A33" s="4"/>
      <c r="B33" s="4"/>
      <c r="C33" s="4"/>
      <c r="D33" s="52"/>
      <c r="E33" s="52"/>
    </row>
    <row r="34" spans="1:5" s="60" customFormat="1" x14ac:dyDescent="0.2">
      <c r="A34" s="4"/>
      <c r="B34" s="4"/>
      <c r="C34" s="4"/>
      <c r="D34" s="52"/>
      <c r="E34" s="52"/>
    </row>
    <row r="35" spans="1:5" s="60" customFormat="1" x14ac:dyDescent="0.2">
      <c r="A35" s="4"/>
      <c r="B35" s="4"/>
      <c r="C35" s="4"/>
      <c r="D35" s="52"/>
      <c r="E35" s="52"/>
    </row>
    <row r="36" spans="1:5" s="60" customFormat="1" x14ac:dyDescent="0.2">
      <c r="A36" s="4"/>
      <c r="B36" s="4"/>
      <c r="C36" s="4"/>
      <c r="D36" s="52"/>
      <c r="E36" s="52"/>
    </row>
    <row r="37" spans="1:5" s="60" customFormat="1" x14ac:dyDescent="0.2">
      <c r="A37" s="4"/>
      <c r="B37" s="4"/>
      <c r="C37" s="4"/>
      <c r="D37" s="52"/>
      <c r="E37" s="52"/>
    </row>
    <row r="38" spans="1:5" s="60" customFormat="1" x14ac:dyDescent="0.2">
      <c r="A38" s="4"/>
      <c r="B38" s="4"/>
      <c r="C38" s="4"/>
      <c r="D38" s="52"/>
      <c r="E38" s="52"/>
    </row>
    <row r="39" spans="1:5" s="60" customFormat="1" x14ac:dyDescent="0.2">
      <c r="A39" s="4"/>
      <c r="B39" s="4"/>
      <c r="C39" s="4"/>
      <c r="D39" s="52"/>
      <c r="E39" s="52"/>
    </row>
    <row r="40" spans="1:5" s="60" customFormat="1" x14ac:dyDescent="0.2">
      <c r="A40" s="4"/>
      <c r="B40" s="4"/>
      <c r="C40" s="4"/>
      <c r="D40" s="52"/>
      <c r="E40" s="52"/>
    </row>
    <row r="41" spans="1:5" s="60" customFormat="1" x14ac:dyDescent="0.2">
      <c r="A41" s="4"/>
      <c r="B41" s="4"/>
      <c r="C41" s="4"/>
      <c r="D41" s="52"/>
      <c r="E41" s="52"/>
    </row>
    <row r="42" spans="1:5" s="60" customFormat="1" x14ac:dyDescent="0.2">
      <c r="A42" s="4"/>
      <c r="B42" s="4"/>
      <c r="C42" s="4"/>
      <c r="D42" s="52"/>
      <c r="E42" s="52"/>
    </row>
  </sheetData>
  <sheetProtection password="A249" sheet="1" objects="1" scenarios="1"/>
  <mergeCells count="5">
    <mergeCell ref="A3:E3"/>
    <mergeCell ref="B6:E6"/>
    <mergeCell ref="B8:E8"/>
    <mergeCell ref="B9:E9"/>
    <mergeCell ref="B10:E10"/>
  </mergeCells>
  <pageMargins left="0.74803149606299213" right="0.35433070866141736" top="1.1811023622047245" bottom="0.59055118110236227" header="0.31496062992125984" footer="0.31496062992125984"/>
  <pageSetup paperSize="9" orientation="portrait" horizontalDpi="4294967293" verticalDpi="4294967293" r:id="rId1"/>
  <headerFooter alignWithMargins="0">
    <oddFooter>&amp;C&amp;"Times New Roman,Obyčejné"&amp;8&amp;P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view="pageLayout" topLeftCell="A4" zoomScaleNormal="130" zoomScaleSheetLayoutView="115" workbookViewId="0">
      <selection activeCell="D15" sqref="D15:D17"/>
    </sheetView>
  </sheetViews>
  <sheetFormatPr defaultRowHeight="12.75" x14ac:dyDescent="0.2"/>
  <cols>
    <col min="1" max="1" width="12.140625" style="4" customWidth="1"/>
    <col min="2" max="2" width="55.140625" style="4" customWidth="1"/>
    <col min="3" max="3" width="5.7109375" style="4" customWidth="1"/>
    <col min="4" max="4" width="10" style="53" customWidth="1"/>
    <col min="5" max="5" width="10" style="52" customWidth="1"/>
    <col min="6" max="16384" width="9.140625" style="4"/>
  </cols>
  <sheetData>
    <row r="1" spans="1:8" ht="15.75" customHeight="1" x14ac:dyDescent="0.25">
      <c r="A1" s="68" t="s">
        <v>22</v>
      </c>
      <c r="B1" s="28" t="str">
        <f>REKAPITULACE!B1</f>
        <v>UJEP - BIOFEEDBACK FSE</v>
      </c>
      <c r="C1" s="29"/>
      <c r="D1" s="36"/>
      <c r="E1" s="37"/>
    </row>
    <row r="2" spans="1:8" ht="15.75" customHeight="1" x14ac:dyDescent="0.25">
      <c r="A2" s="1"/>
      <c r="B2" s="2"/>
      <c r="C2" s="38"/>
      <c r="D2" s="38"/>
      <c r="E2" s="70"/>
    </row>
    <row r="3" spans="1:8" s="5" customFormat="1" ht="17.100000000000001" customHeight="1" x14ac:dyDescent="0.25">
      <c r="A3" s="127" t="str">
        <f>REKAPITULACE!A3</f>
        <v>VÝKAZ VÝMĚR - INTERIÉROVÁ ČÁST - BIOFEEDBACK FSE</v>
      </c>
      <c r="B3" s="149"/>
      <c r="C3" s="149"/>
      <c r="D3" s="149"/>
      <c r="E3" s="150"/>
    </row>
    <row r="4" spans="1:8" s="5" customFormat="1" ht="15.75" customHeight="1" x14ac:dyDescent="0.2">
      <c r="A4" s="30" t="s">
        <v>1</v>
      </c>
      <c r="B4" s="20">
        <f>REKAPITULACE!B4</f>
        <v>0</v>
      </c>
      <c r="C4" s="31"/>
      <c r="D4" s="39"/>
      <c r="E4" s="40"/>
    </row>
    <row r="5" spans="1:8" s="5" customFormat="1" ht="15.75" customHeight="1" x14ac:dyDescent="0.2">
      <c r="A5" s="32" t="s">
        <v>12</v>
      </c>
      <c r="B5" s="67">
        <f>REKAPITULACE!B5</f>
        <v>0</v>
      </c>
      <c r="C5" s="21"/>
      <c r="D5" s="41"/>
      <c r="E5" s="42"/>
    </row>
    <row r="6" spans="1:8" ht="15.75" customHeight="1" x14ac:dyDescent="0.2">
      <c r="A6" s="33" t="s">
        <v>11</v>
      </c>
      <c r="B6" s="151">
        <f>REKAPITULACE!B6</f>
        <v>0</v>
      </c>
      <c r="C6" s="152"/>
      <c r="D6" s="152"/>
      <c r="E6" s="153"/>
    </row>
    <row r="7" spans="1:8" ht="15.75" customHeight="1" x14ac:dyDescent="0.2">
      <c r="A7" s="6"/>
      <c r="B7" s="6"/>
      <c r="C7" s="3"/>
      <c r="D7" s="38"/>
      <c r="E7" s="37"/>
    </row>
    <row r="8" spans="1:8" s="5" customFormat="1" ht="15.75" customHeight="1" x14ac:dyDescent="0.25">
      <c r="A8" s="58" t="s">
        <v>2</v>
      </c>
      <c r="B8" s="154" t="str">
        <f>REKAPITULACE!B8</f>
        <v>UJEP</v>
      </c>
      <c r="C8" s="155"/>
      <c r="D8" s="155"/>
      <c r="E8" s="156"/>
    </row>
    <row r="9" spans="1:8" s="5" customFormat="1" ht="15.75" customHeight="1" x14ac:dyDescent="0.2">
      <c r="A9" s="59" t="s">
        <v>21</v>
      </c>
      <c r="B9" s="157" t="str">
        <f>REKAPITULACE!B9</f>
        <v>Pasteurova 3544/1, 400 96 Ústí nad Labem</v>
      </c>
      <c r="C9" s="158"/>
      <c r="D9" s="158"/>
      <c r="E9" s="159"/>
    </row>
    <row r="10" spans="1:8" ht="15.75" customHeight="1" x14ac:dyDescent="0.2">
      <c r="A10" s="33" t="s">
        <v>3</v>
      </c>
      <c r="B10" s="151" t="str">
        <f>REKAPITULACE!B10</f>
        <v>PhDr. Radek Soběhart, Ph.D., 723 424 791, radek.sobehart@ujep.cz</v>
      </c>
      <c r="C10" s="152"/>
      <c r="D10" s="152"/>
      <c r="E10" s="153"/>
    </row>
    <row r="11" spans="1:8" ht="15.75" customHeight="1" x14ac:dyDescent="0.2">
      <c r="A11" s="24"/>
      <c r="B11" s="25"/>
      <c r="C11" s="25"/>
      <c r="D11" s="43"/>
      <c r="E11" s="43"/>
    </row>
    <row r="12" spans="1:8" s="60" customFormat="1" ht="17.100000000000001" customHeight="1" x14ac:dyDescent="0.25">
      <c r="A12" s="26" t="s">
        <v>4</v>
      </c>
      <c r="B12" s="7"/>
      <c r="C12" s="8"/>
      <c r="D12" s="44"/>
      <c r="E12" s="9"/>
      <c r="F12" s="4"/>
      <c r="G12" s="4"/>
      <c r="H12" s="4"/>
    </row>
    <row r="13" spans="1:8" s="60" customFormat="1" ht="17.100000000000001" customHeight="1" x14ac:dyDescent="0.2">
      <c r="A13" s="10"/>
      <c r="B13" s="22"/>
      <c r="C13" s="11"/>
      <c r="D13" s="12" t="s">
        <v>5</v>
      </c>
      <c r="E13" s="13" t="s">
        <v>6</v>
      </c>
      <c r="F13" s="4"/>
      <c r="G13" s="4"/>
      <c r="H13" s="4"/>
    </row>
    <row r="14" spans="1:8" s="60" customFormat="1" ht="17.100000000000001" customHeight="1" x14ac:dyDescent="0.2">
      <c r="A14" s="14" t="s">
        <v>7</v>
      </c>
      <c r="B14" s="23" t="str">
        <f>REKAPITULACE!B17</f>
        <v>panely akustické</v>
      </c>
      <c r="C14" s="15" t="s">
        <v>8</v>
      </c>
      <c r="D14" s="27" t="s">
        <v>9</v>
      </c>
      <c r="E14" s="16" t="s">
        <v>9</v>
      </c>
      <c r="F14" s="4"/>
      <c r="G14" s="4"/>
      <c r="H14" s="4"/>
    </row>
    <row r="15" spans="1:8" s="60" customFormat="1" ht="40.5" customHeight="1" x14ac:dyDescent="0.2">
      <c r="A15" s="56" t="s">
        <v>57</v>
      </c>
      <c r="B15" s="54" t="s">
        <v>58</v>
      </c>
      <c r="C15" s="55">
        <v>72</v>
      </c>
      <c r="D15" s="160">
        <v>0</v>
      </c>
      <c r="E15" s="45">
        <f t="shared" ref="E15:E17" si="0">C15*D15</f>
        <v>0</v>
      </c>
      <c r="F15" s="4"/>
      <c r="G15" s="4"/>
      <c r="H15" s="4"/>
    </row>
    <row r="16" spans="1:8" s="60" customFormat="1" ht="40.5" customHeight="1" x14ac:dyDescent="0.2">
      <c r="A16" s="56" t="s">
        <v>57</v>
      </c>
      <c r="B16" s="57" t="s">
        <v>88</v>
      </c>
      <c r="C16" s="17">
        <v>20</v>
      </c>
      <c r="D16" s="161">
        <v>0</v>
      </c>
      <c r="E16" s="45">
        <f t="shared" si="0"/>
        <v>0</v>
      </c>
      <c r="F16" s="4"/>
      <c r="G16" s="4"/>
      <c r="H16" s="4"/>
    </row>
    <row r="17" spans="1:8" s="60" customFormat="1" ht="40.5" customHeight="1" x14ac:dyDescent="0.2">
      <c r="A17" s="56" t="s">
        <v>57</v>
      </c>
      <c r="B17" s="57" t="s">
        <v>89</v>
      </c>
      <c r="C17" s="17">
        <v>16</v>
      </c>
      <c r="D17" s="161">
        <v>0</v>
      </c>
      <c r="E17" s="45">
        <f t="shared" si="0"/>
        <v>0</v>
      </c>
      <c r="F17" s="4"/>
      <c r="G17" s="4"/>
      <c r="H17" s="4"/>
    </row>
    <row r="18" spans="1:8" s="60" customFormat="1" ht="17.100000000000001" customHeight="1" x14ac:dyDescent="0.2">
      <c r="A18" s="61"/>
      <c r="B18" s="18" t="s">
        <v>6</v>
      </c>
      <c r="C18" s="18"/>
      <c r="D18" s="46"/>
      <c r="E18" s="47">
        <f>SUM(E15:E17)</f>
        <v>0</v>
      </c>
      <c r="F18" s="4"/>
      <c r="G18" s="4"/>
      <c r="H18" s="4"/>
    </row>
    <row r="19" spans="1:8" s="60" customFormat="1" ht="17.100000000000001" customHeight="1" x14ac:dyDescent="0.2">
      <c r="A19" s="62"/>
      <c r="B19" s="34" t="s">
        <v>20</v>
      </c>
      <c r="C19" s="35">
        <v>0</v>
      </c>
      <c r="D19" s="48"/>
      <c r="E19" s="49">
        <f>E18*C19</f>
        <v>0</v>
      </c>
      <c r="F19" s="4"/>
      <c r="G19" s="4"/>
      <c r="H19" s="4"/>
    </row>
    <row r="20" spans="1:8" s="60" customFormat="1" ht="17.100000000000001" customHeight="1" x14ac:dyDescent="0.2">
      <c r="A20" s="63"/>
      <c r="B20" s="19" t="s">
        <v>10</v>
      </c>
      <c r="C20" s="19"/>
      <c r="D20" s="50"/>
      <c r="E20" s="51">
        <f>SUM(E18:E19)</f>
        <v>0</v>
      </c>
      <c r="F20" s="4"/>
      <c r="G20" s="4"/>
      <c r="H20" s="4"/>
    </row>
    <row r="21" spans="1:8" s="60" customFormat="1" ht="17.100000000000001" customHeight="1" x14ac:dyDescent="0.2">
      <c r="B21" s="29"/>
      <c r="C21" s="29"/>
      <c r="D21" s="64"/>
      <c r="E21" s="65"/>
      <c r="F21" s="4"/>
      <c r="G21" s="4"/>
      <c r="H21" s="4"/>
    </row>
    <row r="22" spans="1:8" s="60" customFormat="1" x14ac:dyDescent="0.2">
      <c r="A22" s="66"/>
      <c r="B22" s="4"/>
      <c r="C22" s="4"/>
      <c r="D22" s="52"/>
      <c r="E22" s="52"/>
      <c r="F22" s="4"/>
      <c r="G22" s="4"/>
      <c r="H22" s="4"/>
    </row>
    <row r="23" spans="1:8" s="60" customFormat="1" x14ac:dyDescent="0.2">
      <c r="A23" s="4"/>
      <c r="B23" s="4"/>
      <c r="C23" s="4"/>
      <c r="D23" s="52"/>
      <c r="E23" s="52"/>
      <c r="F23" s="4"/>
      <c r="G23" s="4"/>
      <c r="H23" s="4"/>
    </row>
    <row r="24" spans="1:8" s="60" customFormat="1" x14ac:dyDescent="0.2">
      <c r="A24" s="4"/>
      <c r="B24" s="4"/>
      <c r="C24" s="4"/>
      <c r="D24" s="52"/>
      <c r="E24" s="52"/>
      <c r="F24" s="4"/>
      <c r="G24" s="4"/>
      <c r="H24" s="4"/>
    </row>
    <row r="25" spans="1:8" s="60" customFormat="1" x14ac:dyDescent="0.2">
      <c r="A25" s="4"/>
      <c r="B25" s="4"/>
      <c r="C25" s="4"/>
      <c r="D25" s="52"/>
      <c r="E25" s="52"/>
      <c r="F25" s="4"/>
      <c r="G25" s="4"/>
      <c r="H25" s="4"/>
    </row>
    <row r="26" spans="1:8" s="60" customFormat="1" x14ac:dyDescent="0.2">
      <c r="A26" s="4"/>
      <c r="B26" s="4"/>
      <c r="C26" s="4"/>
      <c r="D26" s="52"/>
      <c r="E26" s="52"/>
      <c r="F26" s="4"/>
      <c r="G26" s="4"/>
      <c r="H26" s="4"/>
    </row>
    <row r="27" spans="1:8" s="60" customFormat="1" x14ac:dyDescent="0.2">
      <c r="A27" s="4"/>
      <c r="B27" s="4"/>
      <c r="C27" s="4"/>
      <c r="D27" s="52"/>
      <c r="E27" s="52"/>
      <c r="F27" s="4"/>
      <c r="G27" s="4"/>
      <c r="H27" s="4"/>
    </row>
    <row r="28" spans="1:8" s="60" customFormat="1" x14ac:dyDescent="0.2">
      <c r="A28" s="4"/>
      <c r="B28" s="4"/>
      <c r="C28" s="4"/>
      <c r="D28" s="52"/>
      <c r="E28" s="52"/>
      <c r="F28" s="4"/>
      <c r="G28" s="4"/>
      <c r="H28" s="4"/>
    </row>
    <row r="29" spans="1:8" s="60" customFormat="1" x14ac:dyDescent="0.2">
      <c r="A29" s="4"/>
      <c r="B29" s="4"/>
      <c r="C29" s="4"/>
      <c r="D29" s="52"/>
      <c r="E29" s="52"/>
      <c r="F29" s="4"/>
      <c r="G29" s="4"/>
      <c r="H29" s="4"/>
    </row>
    <row r="30" spans="1:8" s="60" customFormat="1" x14ac:dyDescent="0.2">
      <c r="A30" s="4"/>
      <c r="B30" s="4"/>
      <c r="C30" s="4"/>
      <c r="D30" s="52"/>
      <c r="E30" s="52"/>
      <c r="F30" s="4"/>
      <c r="G30" s="4"/>
      <c r="H30" s="4"/>
    </row>
    <row r="31" spans="1:8" s="60" customFormat="1" x14ac:dyDescent="0.2">
      <c r="A31" s="4"/>
      <c r="B31" s="4"/>
      <c r="C31" s="4"/>
      <c r="D31" s="52"/>
      <c r="E31" s="52"/>
      <c r="F31" s="4"/>
      <c r="G31" s="4"/>
      <c r="H31" s="4"/>
    </row>
    <row r="32" spans="1:8" s="60" customFormat="1" x14ac:dyDescent="0.2">
      <c r="A32" s="4"/>
      <c r="B32" s="4"/>
      <c r="C32" s="4"/>
      <c r="D32" s="52"/>
      <c r="E32" s="52"/>
      <c r="F32" s="4"/>
      <c r="G32" s="4"/>
      <c r="H32" s="4"/>
    </row>
    <row r="33" spans="1:8" s="60" customFormat="1" x14ac:dyDescent="0.2">
      <c r="A33" s="4"/>
      <c r="B33" s="4"/>
      <c r="C33" s="4"/>
      <c r="D33" s="52"/>
      <c r="E33" s="52"/>
      <c r="F33" s="4"/>
      <c r="G33" s="4"/>
      <c r="H33" s="4"/>
    </row>
    <row r="34" spans="1:8" s="60" customFormat="1" x14ac:dyDescent="0.2">
      <c r="A34" s="4"/>
      <c r="B34" s="4"/>
      <c r="C34" s="4"/>
      <c r="D34" s="52"/>
      <c r="E34" s="52"/>
      <c r="F34" s="4"/>
      <c r="G34" s="4"/>
      <c r="H34" s="4"/>
    </row>
  </sheetData>
  <sheetProtection password="A249" sheet="1" objects="1" scenarios="1"/>
  <mergeCells count="5">
    <mergeCell ref="A3:E3"/>
    <mergeCell ref="B6:E6"/>
    <mergeCell ref="B8:E8"/>
    <mergeCell ref="B9:E9"/>
    <mergeCell ref="B10:E10"/>
  </mergeCells>
  <pageMargins left="0.74803149606299213" right="0.35433070866141736" top="1.1811023622047245" bottom="0.59055118110236227" header="0.31496062992125984" footer="0.31496062992125984"/>
  <pageSetup paperSize="9" orientation="portrait" horizontalDpi="4294967293" verticalDpi="4294967293" r:id="rId1"/>
  <headerFooter alignWithMargins="0">
    <oddFooter>&amp;C&amp;"Times New Roman,Obyčejné"&amp;8&amp;P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Layout" topLeftCell="A7" zoomScaleNormal="130" zoomScaleSheetLayoutView="115" workbookViewId="0">
      <selection activeCell="D15" sqref="D15:D18"/>
    </sheetView>
  </sheetViews>
  <sheetFormatPr defaultRowHeight="12.75" x14ac:dyDescent="0.2"/>
  <cols>
    <col min="1" max="1" width="12.140625" style="4" customWidth="1"/>
    <col min="2" max="2" width="55.140625" style="4" customWidth="1"/>
    <col min="3" max="3" width="5.7109375" style="4" customWidth="1"/>
    <col min="4" max="4" width="10" style="53" customWidth="1"/>
    <col min="5" max="5" width="10" style="52" customWidth="1"/>
    <col min="6" max="16384" width="9.140625" style="4"/>
  </cols>
  <sheetData>
    <row r="1" spans="1:5" ht="15.75" customHeight="1" x14ac:dyDescent="0.25">
      <c r="A1" s="68" t="s">
        <v>22</v>
      </c>
      <c r="B1" s="28" t="str">
        <f>REKAPITULACE!B1</f>
        <v>UJEP - BIOFEEDBACK FSE</v>
      </c>
      <c r="C1" s="29"/>
      <c r="D1" s="36"/>
      <c r="E1" s="37"/>
    </row>
    <row r="2" spans="1:5" ht="15.75" customHeight="1" x14ac:dyDescent="0.25">
      <c r="A2" s="1"/>
      <c r="B2" s="2"/>
      <c r="C2" s="38"/>
      <c r="D2" s="38"/>
      <c r="E2" s="70"/>
    </row>
    <row r="3" spans="1:5" s="5" customFormat="1" ht="17.100000000000001" customHeight="1" x14ac:dyDescent="0.25">
      <c r="A3" s="127" t="str">
        <f>REKAPITULACE!A3</f>
        <v>VÝKAZ VÝMĚR - INTERIÉROVÁ ČÁST - BIOFEEDBACK FSE</v>
      </c>
      <c r="B3" s="149"/>
      <c r="C3" s="149"/>
      <c r="D3" s="149"/>
      <c r="E3" s="150"/>
    </row>
    <row r="4" spans="1:5" s="5" customFormat="1" ht="15.75" customHeight="1" x14ac:dyDescent="0.2">
      <c r="A4" s="30" t="s">
        <v>1</v>
      </c>
      <c r="B4" s="20">
        <f>REKAPITULACE!B4</f>
        <v>0</v>
      </c>
      <c r="C4" s="31"/>
      <c r="D4" s="39"/>
      <c r="E4" s="40"/>
    </row>
    <row r="5" spans="1:5" s="5" customFormat="1" ht="15.75" customHeight="1" x14ac:dyDescent="0.2">
      <c r="A5" s="32" t="s">
        <v>12</v>
      </c>
      <c r="B5" s="67">
        <f>REKAPITULACE!B5</f>
        <v>0</v>
      </c>
      <c r="C5" s="21"/>
      <c r="D5" s="41"/>
      <c r="E5" s="42"/>
    </row>
    <row r="6" spans="1:5" ht="15.75" customHeight="1" x14ac:dyDescent="0.2">
      <c r="A6" s="33" t="s">
        <v>11</v>
      </c>
      <c r="B6" s="151">
        <f>REKAPITULACE!B6</f>
        <v>0</v>
      </c>
      <c r="C6" s="152"/>
      <c r="D6" s="152"/>
      <c r="E6" s="153"/>
    </row>
    <row r="7" spans="1:5" ht="15.75" customHeight="1" x14ac:dyDescent="0.2">
      <c r="A7" s="6"/>
      <c r="B7" s="6"/>
      <c r="C7" s="3"/>
      <c r="D7" s="38"/>
      <c r="E7" s="37"/>
    </row>
    <row r="8" spans="1:5" s="5" customFormat="1" ht="15.75" customHeight="1" x14ac:dyDescent="0.25">
      <c r="A8" s="58" t="s">
        <v>2</v>
      </c>
      <c r="B8" s="154" t="str">
        <f>REKAPITULACE!B8</f>
        <v>UJEP</v>
      </c>
      <c r="C8" s="155"/>
      <c r="D8" s="155"/>
      <c r="E8" s="156"/>
    </row>
    <row r="9" spans="1:5" s="5" customFormat="1" ht="15.75" customHeight="1" x14ac:dyDescent="0.2">
      <c r="A9" s="59" t="s">
        <v>21</v>
      </c>
      <c r="B9" s="157" t="str">
        <f>REKAPITULACE!B9</f>
        <v>Pasteurova 3544/1, 400 96 Ústí nad Labem</v>
      </c>
      <c r="C9" s="158"/>
      <c r="D9" s="158"/>
      <c r="E9" s="159"/>
    </row>
    <row r="10" spans="1:5" ht="15.75" customHeight="1" x14ac:dyDescent="0.2">
      <c r="A10" s="33" t="s">
        <v>3</v>
      </c>
      <c r="B10" s="151" t="str">
        <f>REKAPITULACE!B10</f>
        <v>PhDr. Radek Soběhart, Ph.D., 723 424 791, radek.sobehart@ujep.cz</v>
      </c>
      <c r="C10" s="152"/>
      <c r="D10" s="152"/>
      <c r="E10" s="153"/>
    </row>
    <row r="11" spans="1:5" ht="15.75" customHeight="1" x14ac:dyDescent="0.2">
      <c r="A11" s="24"/>
      <c r="B11" s="25"/>
      <c r="C11" s="25"/>
      <c r="D11" s="43"/>
      <c r="E11" s="43"/>
    </row>
    <row r="12" spans="1:5" s="60" customFormat="1" ht="17.100000000000001" customHeight="1" x14ac:dyDescent="0.25">
      <c r="A12" s="26" t="s">
        <v>4</v>
      </c>
      <c r="B12" s="7"/>
      <c r="C12" s="8"/>
      <c r="D12" s="44"/>
      <c r="E12" s="9"/>
    </row>
    <row r="13" spans="1:5" s="60" customFormat="1" ht="17.100000000000001" customHeight="1" x14ac:dyDescent="0.2">
      <c r="A13" s="10"/>
      <c r="B13" s="22"/>
      <c r="C13" s="11"/>
      <c r="D13" s="12" t="s">
        <v>5</v>
      </c>
      <c r="E13" s="13" t="s">
        <v>6</v>
      </c>
    </row>
    <row r="14" spans="1:5" s="60" customFormat="1" ht="17.100000000000001" customHeight="1" x14ac:dyDescent="0.2">
      <c r="A14" s="14" t="s">
        <v>7</v>
      </c>
      <c r="B14" s="69" t="str">
        <f>REKAPITULACE!B18</f>
        <v>doplňky interiéru</v>
      </c>
      <c r="C14" s="15" t="s">
        <v>8</v>
      </c>
      <c r="D14" s="27" t="s">
        <v>9</v>
      </c>
      <c r="E14" s="16" t="s">
        <v>9</v>
      </c>
    </row>
    <row r="15" spans="1:5" s="60" customFormat="1" ht="83.25" customHeight="1" x14ac:dyDescent="0.2">
      <c r="A15" s="56" t="s">
        <v>67</v>
      </c>
      <c r="B15" s="57" t="s">
        <v>62</v>
      </c>
      <c r="C15" s="17">
        <v>3</v>
      </c>
      <c r="D15" s="163">
        <v>0</v>
      </c>
      <c r="E15" s="45">
        <f t="shared" ref="E15:E16" si="0">C15*D15</f>
        <v>0</v>
      </c>
    </row>
    <row r="16" spans="1:5" s="60" customFormat="1" ht="33.75" customHeight="1" x14ac:dyDescent="0.2">
      <c r="A16" s="56" t="s">
        <v>68</v>
      </c>
      <c r="B16" s="57" t="s">
        <v>90</v>
      </c>
      <c r="C16" s="17">
        <v>3</v>
      </c>
      <c r="D16" s="163">
        <v>0</v>
      </c>
      <c r="E16" s="45">
        <f t="shared" si="0"/>
        <v>0</v>
      </c>
    </row>
    <row r="17" spans="1:5" s="60" customFormat="1" ht="83.25" customHeight="1" x14ac:dyDescent="0.2">
      <c r="A17" s="56" t="s">
        <v>63</v>
      </c>
      <c r="B17" s="57" t="s">
        <v>62</v>
      </c>
      <c r="C17" s="17">
        <v>2</v>
      </c>
      <c r="D17" s="163">
        <v>0</v>
      </c>
      <c r="E17" s="45">
        <f t="shared" ref="E17:E18" si="1">C17*D17</f>
        <v>0</v>
      </c>
    </row>
    <row r="18" spans="1:5" s="60" customFormat="1" ht="33.75" customHeight="1" x14ac:dyDescent="0.2">
      <c r="A18" s="56" t="s">
        <v>64</v>
      </c>
      <c r="B18" s="57" t="s">
        <v>90</v>
      </c>
      <c r="C18" s="17">
        <v>2</v>
      </c>
      <c r="D18" s="163">
        <v>0</v>
      </c>
      <c r="E18" s="45">
        <f t="shared" si="1"/>
        <v>0</v>
      </c>
    </row>
    <row r="19" spans="1:5" s="60" customFormat="1" ht="17.100000000000001" customHeight="1" x14ac:dyDescent="0.2">
      <c r="A19" s="61"/>
      <c r="B19" s="18" t="s">
        <v>6</v>
      </c>
      <c r="C19" s="18"/>
      <c r="D19" s="46"/>
      <c r="E19" s="47">
        <f>SUM(E15:E18)</f>
        <v>0</v>
      </c>
    </row>
    <row r="20" spans="1:5" s="60" customFormat="1" ht="17.100000000000001" customHeight="1" x14ac:dyDescent="0.2">
      <c r="A20" s="62"/>
      <c r="B20" s="34" t="s">
        <v>65</v>
      </c>
      <c r="C20" s="35">
        <v>0</v>
      </c>
      <c r="D20" s="48"/>
      <c r="E20" s="49">
        <f>E19*C20</f>
        <v>0</v>
      </c>
    </row>
    <row r="21" spans="1:5" s="60" customFormat="1" ht="17.100000000000001" customHeight="1" x14ac:dyDescent="0.2">
      <c r="A21" s="63"/>
      <c r="B21" s="19" t="s">
        <v>10</v>
      </c>
      <c r="C21" s="19"/>
      <c r="D21" s="50"/>
      <c r="E21" s="51">
        <f>SUM(E19:E20)</f>
        <v>0</v>
      </c>
    </row>
    <row r="22" spans="1:5" s="60" customFormat="1" ht="17.100000000000001" customHeight="1" x14ac:dyDescent="0.2">
      <c r="B22" s="29"/>
      <c r="C22" s="29"/>
      <c r="D22" s="64"/>
      <c r="E22" s="65"/>
    </row>
    <row r="23" spans="1:5" s="60" customFormat="1" x14ac:dyDescent="0.2">
      <c r="A23" s="66"/>
      <c r="B23" s="4"/>
      <c r="C23" s="4"/>
      <c r="D23" s="52"/>
      <c r="E23" s="52"/>
    </row>
    <row r="24" spans="1:5" s="60" customFormat="1" x14ac:dyDescent="0.2">
      <c r="A24" s="4"/>
      <c r="B24" s="4"/>
      <c r="C24" s="4"/>
      <c r="D24" s="52"/>
      <c r="E24" s="52"/>
    </row>
    <row r="25" spans="1:5" s="60" customFormat="1" x14ac:dyDescent="0.2">
      <c r="A25" s="4"/>
      <c r="B25" s="4"/>
      <c r="C25" s="4"/>
      <c r="D25" s="52"/>
      <c r="E25" s="52"/>
    </row>
    <row r="26" spans="1:5" s="60" customFormat="1" x14ac:dyDescent="0.2">
      <c r="A26" s="4"/>
      <c r="B26" s="4"/>
      <c r="C26" s="4"/>
      <c r="D26" s="52"/>
      <c r="E26" s="52"/>
    </row>
    <row r="27" spans="1:5" s="60" customFormat="1" x14ac:dyDescent="0.2">
      <c r="A27" s="4"/>
      <c r="B27" s="4"/>
      <c r="C27" s="4"/>
      <c r="D27" s="52"/>
      <c r="E27" s="52"/>
    </row>
    <row r="28" spans="1:5" s="60" customFormat="1" x14ac:dyDescent="0.2">
      <c r="A28" s="4"/>
      <c r="B28" s="4"/>
      <c r="C28" s="4"/>
      <c r="D28" s="52"/>
      <c r="E28" s="52"/>
    </row>
    <row r="29" spans="1:5" s="60" customFormat="1" x14ac:dyDescent="0.2">
      <c r="A29" s="4"/>
      <c r="B29" s="4"/>
      <c r="C29" s="4"/>
      <c r="D29" s="52"/>
      <c r="E29" s="52"/>
    </row>
    <row r="30" spans="1:5" s="60" customFormat="1" x14ac:dyDescent="0.2">
      <c r="A30" s="4"/>
      <c r="B30" s="4"/>
      <c r="C30" s="4"/>
      <c r="D30" s="52"/>
      <c r="E30" s="52"/>
    </row>
    <row r="31" spans="1:5" s="60" customFormat="1" x14ac:dyDescent="0.2">
      <c r="A31" s="4"/>
      <c r="B31" s="4"/>
      <c r="C31" s="4"/>
      <c r="D31" s="52"/>
      <c r="E31" s="52"/>
    </row>
    <row r="32" spans="1:5" s="60" customFormat="1" x14ac:dyDescent="0.2">
      <c r="A32" s="4"/>
      <c r="B32" s="4"/>
      <c r="C32" s="4"/>
      <c r="D32" s="52"/>
      <c r="E32" s="52"/>
    </row>
    <row r="33" spans="1:5" s="60" customFormat="1" x14ac:dyDescent="0.2">
      <c r="A33" s="4"/>
      <c r="B33" s="4"/>
      <c r="C33" s="4"/>
      <c r="D33" s="52"/>
      <c r="E33" s="52"/>
    </row>
    <row r="34" spans="1:5" s="60" customFormat="1" x14ac:dyDescent="0.2">
      <c r="A34" s="4"/>
      <c r="B34" s="4"/>
      <c r="C34" s="4"/>
      <c r="D34" s="52"/>
      <c r="E34" s="52"/>
    </row>
    <row r="35" spans="1:5" s="60" customFormat="1" x14ac:dyDescent="0.2">
      <c r="A35" s="4"/>
      <c r="B35" s="4"/>
      <c r="C35" s="4"/>
      <c r="D35" s="52"/>
      <c r="E35" s="52"/>
    </row>
  </sheetData>
  <sheetProtection password="A249" sheet="1" objects="1" scenarios="1"/>
  <mergeCells count="5">
    <mergeCell ref="A3:E3"/>
    <mergeCell ref="B6:E6"/>
    <mergeCell ref="B8:E8"/>
    <mergeCell ref="B9:E9"/>
    <mergeCell ref="B10:E10"/>
  </mergeCells>
  <pageMargins left="0.74803149606299213" right="0.35433070866141736" top="1.1811023622047245" bottom="0.59055118110236227" header="0.31496062992125984" footer="0.31496062992125984"/>
  <pageSetup paperSize="9" orientation="portrait" horizontalDpi="4294967293" verticalDpi="4294967293" r:id="rId1"/>
  <headerFooter alignWithMargins="0">
    <oddFooter>&amp;C&amp;"Times New Roman,Obyčejné"&amp;8&amp;P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view="pageLayout" zoomScaleNormal="130" zoomScaleSheetLayoutView="115" workbookViewId="0">
      <selection activeCell="C26" sqref="C26"/>
    </sheetView>
  </sheetViews>
  <sheetFormatPr defaultRowHeight="12.75" x14ac:dyDescent="0.2"/>
  <cols>
    <col min="1" max="1" width="12.140625" style="4" customWidth="1"/>
    <col min="2" max="2" width="55.140625" style="4" customWidth="1"/>
    <col min="3" max="3" width="5.7109375" style="4" customWidth="1"/>
    <col min="4" max="4" width="10" style="53" customWidth="1"/>
    <col min="5" max="5" width="10" style="52" customWidth="1"/>
    <col min="6" max="16384" width="9.140625" style="4"/>
  </cols>
  <sheetData>
    <row r="1" spans="1:9" ht="15.75" customHeight="1" x14ac:dyDescent="0.25">
      <c r="A1" s="68" t="s">
        <v>22</v>
      </c>
      <c r="B1" s="28" t="str">
        <f>REKAPITULACE!B1</f>
        <v>UJEP - BIOFEEDBACK FSE</v>
      </c>
      <c r="C1" s="29"/>
      <c r="D1" s="36"/>
      <c r="E1" s="37"/>
    </row>
    <row r="2" spans="1:9" ht="15.75" customHeight="1" x14ac:dyDescent="0.25">
      <c r="A2" s="1"/>
      <c r="B2" s="2"/>
      <c r="C2" s="38"/>
      <c r="D2" s="38"/>
      <c r="E2" s="70"/>
    </row>
    <row r="3" spans="1:9" s="5" customFormat="1" ht="17.100000000000001" customHeight="1" x14ac:dyDescent="0.25">
      <c r="A3" s="127" t="str">
        <f>REKAPITULACE!A3</f>
        <v>VÝKAZ VÝMĚR - INTERIÉROVÁ ČÁST - BIOFEEDBACK FSE</v>
      </c>
      <c r="B3" s="149"/>
      <c r="C3" s="149"/>
      <c r="D3" s="149"/>
      <c r="E3" s="150"/>
    </row>
    <row r="4" spans="1:9" s="5" customFormat="1" ht="15.75" customHeight="1" x14ac:dyDescent="0.2">
      <c r="A4" s="30" t="s">
        <v>1</v>
      </c>
      <c r="B4" s="20">
        <f>REKAPITULACE!B4</f>
        <v>0</v>
      </c>
      <c r="C4" s="31"/>
      <c r="D4" s="39"/>
      <c r="E4" s="40"/>
    </row>
    <row r="5" spans="1:9" s="5" customFormat="1" ht="15.75" customHeight="1" x14ac:dyDescent="0.2">
      <c r="A5" s="32" t="s">
        <v>12</v>
      </c>
      <c r="B5" s="67">
        <f>REKAPITULACE!B5</f>
        <v>0</v>
      </c>
      <c r="C5" s="21"/>
      <c r="D5" s="41"/>
      <c r="E5" s="42"/>
    </row>
    <row r="6" spans="1:9" ht="15.75" customHeight="1" x14ac:dyDescent="0.2">
      <c r="A6" s="33" t="s">
        <v>11</v>
      </c>
      <c r="B6" s="151">
        <f>REKAPITULACE!B6</f>
        <v>0</v>
      </c>
      <c r="C6" s="152"/>
      <c r="D6" s="152"/>
      <c r="E6" s="153"/>
    </row>
    <row r="7" spans="1:9" ht="15.75" customHeight="1" x14ac:dyDescent="0.2">
      <c r="A7" s="6"/>
      <c r="B7" s="6"/>
      <c r="C7" s="3"/>
      <c r="D7" s="38"/>
      <c r="E7" s="37"/>
    </row>
    <row r="8" spans="1:9" s="5" customFormat="1" ht="15.75" customHeight="1" x14ac:dyDescent="0.25">
      <c r="A8" s="58" t="s">
        <v>2</v>
      </c>
      <c r="B8" s="154" t="str">
        <f>REKAPITULACE!B8</f>
        <v>UJEP</v>
      </c>
      <c r="C8" s="155"/>
      <c r="D8" s="155"/>
      <c r="E8" s="156"/>
    </row>
    <row r="9" spans="1:9" s="5" customFormat="1" ht="15.75" customHeight="1" x14ac:dyDescent="0.2">
      <c r="A9" s="59" t="s">
        <v>21</v>
      </c>
      <c r="B9" s="157" t="str">
        <f>REKAPITULACE!B9</f>
        <v>Pasteurova 3544/1, 400 96 Ústí nad Labem</v>
      </c>
      <c r="C9" s="158"/>
      <c r="D9" s="158"/>
      <c r="E9" s="159"/>
    </row>
    <row r="10" spans="1:9" ht="15.75" customHeight="1" x14ac:dyDescent="0.2">
      <c r="A10" s="33" t="s">
        <v>3</v>
      </c>
      <c r="B10" s="151" t="str">
        <f>REKAPITULACE!B10</f>
        <v>PhDr. Radek Soběhart, Ph.D., 723 424 791, radek.sobehart@ujep.cz</v>
      </c>
      <c r="C10" s="152"/>
      <c r="D10" s="152"/>
      <c r="E10" s="153"/>
    </row>
    <row r="11" spans="1:9" ht="15.75" customHeight="1" x14ac:dyDescent="0.2">
      <c r="A11" s="24"/>
      <c r="B11" s="25"/>
      <c r="C11" s="25"/>
      <c r="D11" s="43"/>
      <c r="E11" s="43"/>
    </row>
    <row r="12" spans="1:9" s="60" customFormat="1" ht="17.100000000000001" customHeight="1" x14ac:dyDescent="0.25">
      <c r="A12" s="26" t="s">
        <v>4</v>
      </c>
      <c r="B12" s="7"/>
      <c r="C12" s="8"/>
      <c r="D12" s="44"/>
      <c r="E12" s="9"/>
      <c r="F12" s="4"/>
      <c r="G12" s="4"/>
      <c r="H12" s="4"/>
      <c r="I12" s="4"/>
    </row>
    <row r="13" spans="1:9" s="60" customFormat="1" ht="17.100000000000001" customHeight="1" x14ac:dyDescent="0.2">
      <c r="A13" s="10"/>
      <c r="B13" s="22"/>
      <c r="C13" s="11"/>
      <c r="D13" s="12" t="s">
        <v>5</v>
      </c>
      <c r="E13" s="13" t="s">
        <v>6</v>
      </c>
      <c r="F13" s="4"/>
      <c r="G13" s="4"/>
      <c r="H13" s="4"/>
      <c r="I13" s="4"/>
    </row>
    <row r="14" spans="1:9" s="60" customFormat="1" ht="17.100000000000001" customHeight="1" x14ac:dyDescent="0.2">
      <c r="A14" s="14" t="s">
        <v>7</v>
      </c>
      <c r="B14" s="23" t="str">
        <f>REKAPITULACE!B19</f>
        <v>osvětlení ergonomické</v>
      </c>
      <c r="C14" s="15" t="s">
        <v>8</v>
      </c>
      <c r="D14" s="27" t="s">
        <v>9</v>
      </c>
      <c r="E14" s="16" t="s">
        <v>9</v>
      </c>
      <c r="F14" s="4"/>
      <c r="G14" s="4"/>
      <c r="H14" s="4"/>
      <c r="I14" s="4"/>
    </row>
    <row r="15" spans="1:9" s="60" customFormat="1" ht="115.5" customHeight="1" x14ac:dyDescent="0.2">
      <c r="A15" s="56">
        <v>1</v>
      </c>
      <c r="B15" s="54" t="s">
        <v>91</v>
      </c>
      <c r="C15" s="55">
        <v>8</v>
      </c>
      <c r="D15" s="164">
        <v>0</v>
      </c>
      <c r="E15" s="45">
        <f>C15*D15</f>
        <v>0</v>
      </c>
      <c r="F15" s="4"/>
      <c r="G15" s="4"/>
      <c r="H15" s="4"/>
      <c r="I15" s="4"/>
    </row>
    <row r="16" spans="1:9" s="60" customFormat="1" ht="17.100000000000001" customHeight="1" x14ac:dyDescent="0.2">
      <c r="A16" s="61"/>
      <c r="B16" s="18" t="s">
        <v>6</v>
      </c>
      <c r="C16" s="18"/>
      <c r="D16" s="46"/>
      <c r="E16" s="47">
        <f>SUM(E15:E15)</f>
        <v>0</v>
      </c>
      <c r="F16" s="4"/>
      <c r="G16" s="4"/>
      <c r="H16" s="4"/>
      <c r="I16" s="4"/>
    </row>
    <row r="17" spans="1:9" s="60" customFormat="1" ht="17.100000000000001" customHeight="1" x14ac:dyDescent="0.2">
      <c r="A17" s="62"/>
      <c r="B17" s="34" t="s">
        <v>20</v>
      </c>
      <c r="C17" s="35">
        <v>0</v>
      </c>
      <c r="D17" s="48"/>
      <c r="E17" s="49">
        <f>E16*C17</f>
        <v>0</v>
      </c>
      <c r="F17" s="4"/>
      <c r="G17" s="4"/>
      <c r="H17" s="4"/>
      <c r="I17" s="4"/>
    </row>
    <row r="18" spans="1:9" s="60" customFormat="1" ht="17.100000000000001" customHeight="1" x14ac:dyDescent="0.2">
      <c r="A18" s="63"/>
      <c r="B18" s="19" t="s">
        <v>10</v>
      </c>
      <c r="C18" s="19"/>
      <c r="D18" s="50"/>
      <c r="E18" s="51">
        <f>SUM(E16:E17)</f>
        <v>0</v>
      </c>
      <c r="F18" s="4"/>
      <c r="G18" s="4"/>
      <c r="H18" s="4"/>
      <c r="I18" s="4"/>
    </row>
    <row r="19" spans="1:9" s="60" customFormat="1" ht="17.100000000000001" customHeight="1" x14ac:dyDescent="0.2">
      <c r="B19" s="29"/>
      <c r="C19" s="29"/>
      <c r="D19" s="64"/>
      <c r="E19" s="65"/>
      <c r="F19" s="4"/>
      <c r="G19" s="4"/>
      <c r="H19" s="4"/>
      <c r="I19" s="4"/>
    </row>
    <row r="20" spans="1:9" s="60" customFormat="1" x14ac:dyDescent="0.2">
      <c r="A20" s="66"/>
      <c r="B20" s="4"/>
      <c r="C20" s="4"/>
      <c r="D20" s="52"/>
      <c r="E20" s="52"/>
      <c r="F20" s="4"/>
      <c r="G20" s="4"/>
      <c r="H20" s="4"/>
      <c r="I20" s="4"/>
    </row>
    <row r="21" spans="1:9" s="60" customFormat="1" x14ac:dyDescent="0.2">
      <c r="A21" s="4"/>
      <c r="B21" s="4"/>
      <c r="C21" s="4"/>
      <c r="D21" s="52"/>
      <c r="E21" s="52"/>
      <c r="F21" s="4"/>
      <c r="G21" s="4"/>
      <c r="H21" s="4"/>
      <c r="I21" s="4"/>
    </row>
    <row r="22" spans="1:9" s="60" customFormat="1" x14ac:dyDescent="0.2">
      <c r="A22" s="4"/>
      <c r="B22" s="4"/>
      <c r="C22" s="4"/>
      <c r="D22" s="52"/>
      <c r="E22" s="52"/>
      <c r="F22" s="4"/>
      <c r="G22" s="4"/>
      <c r="H22" s="4"/>
      <c r="I22" s="4"/>
    </row>
    <row r="23" spans="1:9" s="60" customFormat="1" x14ac:dyDescent="0.2">
      <c r="A23" s="4"/>
      <c r="B23" s="4"/>
      <c r="C23" s="4"/>
      <c r="D23" s="52"/>
      <c r="E23" s="52"/>
      <c r="F23" s="4"/>
      <c r="G23" s="4"/>
      <c r="H23" s="4"/>
      <c r="I23" s="4"/>
    </row>
    <row r="24" spans="1:9" s="60" customFormat="1" x14ac:dyDescent="0.2">
      <c r="A24" s="4"/>
      <c r="B24" s="4"/>
      <c r="C24" s="4"/>
      <c r="D24" s="52"/>
      <c r="E24" s="52"/>
      <c r="F24" s="4"/>
      <c r="G24" s="4"/>
      <c r="H24" s="4"/>
      <c r="I24" s="4"/>
    </row>
    <row r="25" spans="1:9" s="60" customFormat="1" x14ac:dyDescent="0.2">
      <c r="A25" s="4"/>
      <c r="B25" s="4"/>
      <c r="C25" s="4"/>
      <c r="D25" s="52"/>
      <c r="E25" s="52"/>
      <c r="F25" s="4"/>
      <c r="G25" s="4"/>
      <c r="H25" s="4"/>
      <c r="I25" s="4"/>
    </row>
    <row r="26" spans="1:9" s="60" customFormat="1" x14ac:dyDescent="0.2">
      <c r="A26" s="4"/>
      <c r="B26" s="4"/>
      <c r="C26" s="4"/>
      <c r="D26" s="52"/>
      <c r="E26" s="52"/>
      <c r="F26" s="4"/>
      <c r="G26" s="4"/>
      <c r="H26" s="4"/>
      <c r="I26" s="4"/>
    </row>
    <row r="27" spans="1:9" s="60" customFormat="1" x14ac:dyDescent="0.2">
      <c r="A27" s="4"/>
      <c r="B27" s="4"/>
      <c r="C27" s="4"/>
      <c r="D27" s="52"/>
      <c r="E27" s="52"/>
      <c r="F27" s="4"/>
      <c r="G27" s="4"/>
      <c r="H27" s="4"/>
      <c r="I27" s="4"/>
    </row>
    <row r="28" spans="1:9" s="60" customFormat="1" x14ac:dyDescent="0.2">
      <c r="A28" s="4"/>
      <c r="B28" s="4"/>
      <c r="C28" s="4"/>
      <c r="D28" s="52"/>
      <c r="E28" s="52"/>
      <c r="F28" s="4"/>
      <c r="G28" s="4"/>
      <c r="H28" s="4"/>
      <c r="I28" s="4"/>
    </row>
    <row r="29" spans="1:9" s="60" customFormat="1" x14ac:dyDescent="0.2">
      <c r="A29" s="4"/>
      <c r="B29" s="4"/>
      <c r="C29" s="4"/>
      <c r="D29" s="52"/>
      <c r="E29" s="52"/>
      <c r="F29" s="4"/>
      <c r="G29" s="4"/>
      <c r="H29" s="4"/>
      <c r="I29" s="4"/>
    </row>
    <row r="30" spans="1:9" s="60" customFormat="1" x14ac:dyDescent="0.2">
      <c r="A30" s="4"/>
      <c r="B30" s="4"/>
      <c r="C30" s="4"/>
      <c r="D30" s="52"/>
      <c r="E30" s="52"/>
      <c r="F30" s="4"/>
      <c r="G30" s="4"/>
      <c r="H30" s="4"/>
      <c r="I30" s="4"/>
    </row>
    <row r="31" spans="1:9" s="60" customFormat="1" x14ac:dyDescent="0.2">
      <c r="A31" s="4"/>
      <c r="B31" s="4"/>
      <c r="C31" s="4"/>
      <c r="D31" s="52"/>
      <c r="E31" s="52"/>
      <c r="F31" s="4"/>
      <c r="G31" s="4"/>
      <c r="H31" s="4"/>
      <c r="I31" s="4"/>
    </row>
    <row r="32" spans="1:9" s="60" customFormat="1" x14ac:dyDescent="0.2">
      <c r="A32" s="4"/>
      <c r="B32" s="4"/>
      <c r="C32" s="4"/>
      <c r="D32" s="52"/>
      <c r="E32" s="52"/>
      <c r="F32" s="4"/>
      <c r="G32" s="4"/>
      <c r="H32" s="4"/>
      <c r="I32" s="4"/>
    </row>
  </sheetData>
  <sheetProtection password="A249" sheet="1" objects="1" scenarios="1"/>
  <mergeCells count="5">
    <mergeCell ref="A3:E3"/>
    <mergeCell ref="B6:E6"/>
    <mergeCell ref="B8:E8"/>
    <mergeCell ref="B9:E9"/>
    <mergeCell ref="B10:E10"/>
  </mergeCells>
  <pageMargins left="0.74803149606299213" right="0.35433070866141736" top="1.1811023622047245" bottom="0.59055118110236227" header="0.31496062992125984" footer="0.31496062992125984"/>
  <pageSetup paperSize="9" orientation="portrait" horizontalDpi="4294967293" verticalDpi="4294967293" r:id="rId1"/>
  <headerFooter alignWithMargins="0">
    <oddFooter>&amp;C&amp;"Times New Roman,Obyčejné"&amp;8&amp;P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REKAPITULACE</vt:lpstr>
      <vt:lpstr>atyp</vt:lpstr>
      <vt:lpstr>sed</vt:lpstr>
      <vt:lpstr>zasteny</vt:lpstr>
      <vt:lpstr>doplnky</vt:lpstr>
      <vt:lpstr>vlastovky</vt:lpstr>
      <vt:lpstr>atyp!Oblast_tisku</vt:lpstr>
      <vt:lpstr>doplnky!Oblast_tisku</vt:lpstr>
      <vt:lpstr>REKAPITULACE!Oblast_tisku</vt:lpstr>
      <vt:lpstr>sed!Oblast_tisku</vt:lpstr>
      <vt:lpstr>vlastovky!Oblast_tisku</vt:lpstr>
      <vt:lpstr>zasteny!Oblast_tisku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</dc:creator>
  <cp:lastModifiedBy>klapalekp</cp:lastModifiedBy>
  <cp:lastPrinted>2019-04-29T17:19:05Z</cp:lastPrinted>
  <dcterms:created xsi:type="dcterms:W3CDTF">2013-04-12T09:12:34Z</dcterms:created>
  <dcterms:modified xsi:type="dcterms:W3CDTF">2020-01-10T09:13:48Z</dcterms:modified>
</cp:coreProperties>
</file>